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Users\plamadeala.iacob\Desktop\Plan Achizitii ACC\2023\Modificare Plan.2023-2\"/>
    </mc:Choice>
  </mc:AlternateContent>
  <xr:revisionPtr revIDLastSave="0" documentId="13_ncr:1_{766F63A1-9544-4CF0-912A-D1B6FEC849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Sheet1!$A$2:$F$166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7" i="1" l="1"/>
  <c r="D165" i="1"/>
  <c r="C142" i="1"/>
  <c r="F140" i="1"/>
  <c r="F141" i="1" s="1"/>
  <c r="F142" i="1" s="1"/>
  <c r="D98" i="1"/>
  <c r="C150" i="1"/>
  <c r="C151" i="1"/>
  <c r="C152" i="1"/>
  <c r="C153" i="1"/>
  <c r="C154" i="1"/>
  <c r="C155" i="1"/>
  <c r="C156" i="1"/>
  <c r="C157" i="1"/>
  <c r="C158" i="1"/>
  <c r="C159" i="1"/>
  <c r="C160" i="1"/>
  <c r="C138" i="1"/>
  <c r="C139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137" i="1" l="1"/>
  <c r="C115" i="1"/>
  <c r="C22" i="1"/>
  <c r="E130" i="1"/>
  <c r="F21" i="1"/>
  <c r="F22" i="1" s="1"/>
  <c r="F23" i="1" s="1"/>
  <c r="F24" i="1" s="1"/>
  <c r="C12" i="1"/>
  <c r="D166" i="1" l="1"/>
</calcChain>
</file>

<file path=xl/sharedStrings.xml><?xml version="1.0" encoding="utf-8"?>
<sst xmlns="http://schemas.openxmlformats.org/spreadsheetml/2006/main" count="601" uniqueCount="302">
  <si>
    <t>Nr. 
crt.</t>
  </si>
  <si>
    <t>Expunerea obiectului de achiziții</t>
  </si>
  <si>
    <t>Codul
CPV</t>
  </si>
  <si>
    <t>Valoarea estimată fără TVA (mii lei)</t>
  </si>
  <si>
    <t>Procedura de achiziție sectorială aplicabilă</t>
  </si>
  <si>
    <t>Perioada desfășurării procedurii de achiziție sectorială</t>
  </si>
  <si>
    <t>09000000-3</t>
  </si>
  <si>
    <t>Negociere fără publicare</t>
  </si>
  <si>
    <t>Trimestrul I</t>
  </si>
  <si>
    <t>Achiziție de valoare mică</t>
  </si>
  <si>
    <t>09123000-7</t>
  </si>
  <si>
    <t>PLANUL DE ACHIZIȚIE 2023</t>
  </si>
  <si>
    <t>Președintele grupului de lucru</t>
  </si>
  <si>
    <t xml:space="preserve">Energie electrică </t>
  </si>
  <si>
    <t xml:space="preserve">Gaze naturale </t>
  </si>
  <si>
    <t>09200000-1</t>
  </si>
  <si>
    <t>Licitație deschisă</t>
  </si>
  <si>
    <t>14212120-7</t>
  </si>
  <si>
    <t>Piatră spartă de calcar</t>
  </si>
  <si>
    <t>Energie termică</t>
  </si>
  <si>
    <t>09200000-3</t>
  </si>
  <si>
    <t>24110000-8</t>
  </si>
  <si>
    <t>Trimestrul I-IV</t>
  </si>
  <si>
    <t>Reactivi chimici pentru stabilizarea mirosurilor</t>
  </si>
  <si>
    <t>Reactivi chimici pentru stabilizarea mirosurilor (Vtiamin C15, C15A)</t>
  </si>
  <si>
    <t>33696300-8</t>
  </si>
  <si>
    <t>Dialog competitiv</t>
  </si>
  <si>
    <t>Hipoclorit de sodiu</t>
  </si>
  <si>
    <t>24312220-2</t>
  </si>
  <si>
    <t>24958200-6</t>
  </si>
  <si>
    <t>Nisip</t>
  </si>
  <si>
    <t>14211000-3</t>
  </si>
  <si>
    <t>Echipament individual de protecție</t>
  </si>
  <si>
    <t>18140000-2</t>
  </si>
  <si>
    <t>Bilete pentru transportul public, avia</t>
  </si>
  <si>
    <t>34980000-0</t>
  </si>
  <si>
    <t>Materiale de cancelarie</t>
  </si>
  <si>
    <t>34927100-2</t>
  </si>
  <si>
    <t>Apă potabilă îmbuteliată, băuturi, produse alimentare</t>
  </si>
  <si>
    <t>41110000-3</t>
  </si>
  <si>
    <t>Materiale de domeniul sănătății și securității muncii</t>
  </si>
  <si>
    <t>33690000-3</t>
  </si>
  <si>
    <t>64110000-0</t>
  </si>
  <si>
    <t>Servicii poștale</t>
  </si>
  <si>
    <t>Trimestrul III</t>
  </si>
  <si>
    <t>Servicii de colectare şi transportare a nămolurilor de la consumatorii casnici</t>
  </si>
  <si>
    <t>90410000-4</t>
  </si>
  <si>
    <t>Servicii de curățenie și igienizare a edificiilor</t>
  </si>
  <si>
    <t>90900000-6</t>
  </si>
  <si>
    <t>Servicii de pază și supraveghere fizică</t>
  </si>
  <si>
    <t>79710000-4 </t>
  </si>
  <si>
    <t>Servicii de deservire a sistemelor antiincendiare</t>
  </si>
  <si>
    <t>50413200-5</t>
  </si>
  <si>
    <t>32420000-3</t>
  </si>
  <si>
    <t>Contract existent</t>
  </si>
  <si>
    <t xml:space="preserve">Echipamente de rețea, inclusiv serviciile de conectare și configurare a acestora </t>
  </si>
  <si>
    <t>Servicii de reparație a echipamentului și utilajului electric</t>
  </si>
  <si>
    <t>50710000-5</t>
  </si>
  <si>
    <t>Servicii de spălare a echipamentelor de protecție</t>
  </si>
  <si>
    <t>90900000-6 </t>
  </si>
  <si>
    <t>Produse petroliere (motorină, benzină, gaz lichifeiat)</t>
  </si>
  <si>
    <t>71700000-5</t>
  </si>
  <si>
    <t>Servicii de verificare metrologică a contoarelor de apă</t>
  </si>
  <si>
    <t>50312600-1</t>
  </si>
  <si>
    <t>Servicii de audit extern (SSM, SM, calitate, mediu, acreditare, PT/ILC)</t>
  </si>
  <si>
    <t>79210000-9</t>
  </si>
  <si>
    <t>Servicii de audit contabil</t>
  </si>
  <si>
    <t>79200000-6</t>
  </si>
  <si>
    <t>Trimestrul II</t>
  </si>
  <si>
    <t>Servicii vizând sănătatea și securitatea în muncă</t>
  </si>
  <si>
    <t>66512000-2</t>
  </si>
  <si>
    <t>38421100-3</t>
  </si>
  <si>
    <t>Servicii necesare obținerii autorizărilor de mediu și sanitare</t>
  </si>
  <si>
    <t>90700000-4</t>
  </si>
  <si>
    <t>Servicii de inginerie (prognoză meteorologică)</t>
  </si>
  <si>
    <t>71300000-1</t>
  </si>
  <si>
    <t>34300000-0</t>
  </si>
  <si>
    <t>Acumulatoare auto</t>
  </si>
  <si>
    <t>34324000-4</t>
  </si>
  <si>
    <t>Anvelope</t>
  </si>
  <si>
    <t>34900000-6</t>
  </si>
  <si>
    <t>Intercalări</t>
  </si>
  <si>
    <t>31111000-7</t>
  </si>
  <si>
    <t>Furtunuri</t>
  </si>
  <si>
    <t>Materiale pentru etanșarea îmbinărilor</t>
  </si>
  <si>
    <t>44165100-5</t>
  </si>
  <si>
    <t>42122000-0</t>
  </si>
  <si>
    <t>42131160-5</t>
  </si>
  <si>
    <t>Elemente prefabricate din beton armat</t>
  </si>
  <si>
    <t>44114200-4</t>
  </si>
  <si>
    <t>Serv. de verif. si reparatie metrologică a echip-lor de masură și monitorizare</t>
  </si>
  <si>
    <t>Servicii de încercări și măsurări a utilajului electric</t>
  </si>
  <si>
    <t>50532000-3</t>
  </si>
  <si>
    <t>Servicii de atestare tehnică a utilajelor</t>
  </si>
  <si>
    <t>71632000-7</t>
  </si>
  <si>
    <t>51220000-0</t>
  </si>
  <si>
    <t>Lucrări de reparații capitale (asfaltare)</t>
  </si>
  <si>
    <t>45233222-1</t>
  </si>
  <si>
    <t>Gaze tehnice, (acetilenă, oxigen, argon, azot)</t>
  </si>
  <si>
    <t>Țevi oțel (în asortiment)</t>
  </si>
  <si>
    <t>44163100-1</t>
  </si>
  <si>
    <t>Teavă PE/PP</t>
  </si>
  <si>
    <t>35121500-3</t>
  </si>
  <si>
    <t>Sigilii</t>
  </si>
  <si>
    <t>Țeavă PVC</t>
  </si>
  <si>
    <t>Rulmenți</t>
  </si>
  <si>
    <t>44442000-0</t>
  </si>
  <si>
    <t>Oțel laminat (diverse articole din metal)</t>
  </si>
  <si>
    <t>14622000-7</t>
  </si>
  <si>
    <t>Elemente de fixare (bulon, piulițe, cuie)</t>
  </si>
  <si>
    <t>44531510-9</t>
  </si>
  <si>
    <t>24951100-6</t>
  </si>
  <si>
    <t>Servicii de verificare și reparație a recipientelor pentru gaze și lichide</t>
  </si>
  <si>
    <t>Cuplaje și adaptoare din fontă</t>
  </si>
  <si>
    <t>44167100-9</t>
  </si>
  <si>
    <t>44163210-5</t>
  </si>
  <si>
    <t>Coliere de inox</t>
  </si>
  <si>
    <t>Flanșe</t>
  </si>
  <si>
    <t>44167110-2</t>
  </si>
  <si>
    <t>Robineți (cu bilă)</t>
  </si>
  <si>
    <t>44411100-5</t>
  </si>
  <si>
    <t>42131120-3</t>
  </si>
  <si>
    <t>44164200-9</t>
  </si>
  <si>
    <t>44162000-3</t>
  </si>
  <si>
    <t>44162100-4</t>
  </si>
  <si>
    <t>31400000-0</t>
  </si>
  <si>
    <t>Racorduri PVC, PP, PE, inclusiv cele pentru electrofuziune</t>
  </si>
  <si>
    <t>44163200-2</t>
  </si>
  <si>
    <t>Racorduri oțel, alamă, fontă</t>
  </si>
  <si>
    <t>50110000-9</t>
  </si>
  <si>
    <t>Servicii de reparație și întreținere tractoare și altă tehnică grea</t>
  </si>
  <si>
    <t>50530000-9</t>
  </si>
  <si>
    <t>Trapă fontă</t>
  </si>
  <si>
    <t>44470000-5</t>
  </si>
  <si>
    <t>Aparate electrocasnice</t>
  </si>
  <si>
    <t>39711310-5</t>
  </si>
  <si>
    <t>Uleiuri, lubrifianți, lichide tehnologice</t>
  </si>
  <si>
    <t>Clor lichid</t>
  </si>
  <si>
    <t>Produse de papetărie (hârtie A4, A3, perforată, termo)</t>
  </si>
  <si>
    <t>30192000-1</t>
  </si>
  <si>
    <t>Servicii broker vamal, terminal, proceduri vamale, logistică</t>
  </si>
  <si>
    <t>60000000-8</t>
  </si>
  <si>
    <t>Servicii de asigurare</t>
  </si>
  <si>
    <t>66515200-5</t>
  </si>
  <si>
    <t>Servicii de mentenanță a sistemelor de ventilare și condiționare.</t>
  </si>
  <si>
    <t>Alcool</t>
  </si>
  <si>
    <t>24322510-5</t>
  </si>
  <si>
    <t>42641300-4</t>
  </si>
  <si>
    <t>Betoane și mortare</t>
  </si>
  <si>
    <t>Scule: de mână, de grădină, electrice, cu motor cu ardere internă</t>
  </si>
  <si>
    <t>44510000-8</t>
  </si>
  <si>
    <t xml:space="preserve">Instalații, obiecte sanitare </t>
  </si>
  <si>
    <t>44411000-4</t>
  </si>
  <si>
    <t>Diverse materiale de construcții</t>
  </si>
  <si>
    <t>24911200-5</t>
  </si>
  <si>
    <t>Accesorii pentru utilaje și instrumente</t>
  </si>
  <si>
    <t>31680000-6</t>
  </si>
  <si>
    <t>39130000-2</t>
  </si>
  <si>
    <t>Mobilier</t>
  </si>
  <si>
    <t>Produse de minerit şi produse conexe</t>
  </si>
  <si>
    <t>14000000-1</t>
  </si>
  <si>
    <t>03413000-8</t>
  </si>
  <si>
    <t>Lemne de foc</t>
  </si>
  <si>
    <t>24311900-6</t>
  </si>
  <si>
    <t>Floculanți, coagulanți, odorizant</t>
  </si>
  <si>
    <t>Recipiente pentru laboratoare, inclusiv pentru hipoclorit</t>
  </si>
  <si>
    <t>39226220-0</t>
  </si>
  <si>
    <t>42931100-2</t>
  </si>
  <si>
    <t>Diverși reactivi chimici de laborator</t>
  </si>
  <si>
    <t>33696500-0</t>
  </si>
  <si>
    <t>Servicii de transportare și încorporare a nămolului pe câmpurile arabile</t>
  </si>
  <si>
    <t>90513700-3</t>
  </si>
  <si>
    <t>90600000-3</t>
  </si>
  <si>
    <t>31600000-2</t>
  </si>
  <si>
    <t>38424000-3</t>
  </si>
  <si>
    <t>Servicii de deservire a echipamentului de casă și control</t>
  </si>
  <si>
    <t>50311000-8</t>
  </si>
  <si>
    <t>Servicii de încasare plăți</t>
  </si>
  <si>
    <t>66110000-4</t>
  </si>
  <si>
    <t>Ediții periodice</t>
  </si>
  <si>
    <t>22212100-0</t>
  </si>
  <si>
    <t>Materiale de uz gospodăresc, inclusiv pentru igienizare</t>
  </si>
  <si>
    <t>48000000-8</t>
  </si>
  <si>
    <t>Servicii de monitorizare transport</t>
  </si>
  <si>
    <t>Servicii radiocomunicații, telecomunicații</t>
  </si>
  <si>
    <t>31310000-2</t>
  </si>
  <si>
    <t>Corpuri de iluminat, inclusiv lămpile</t>
  </si>
  <si>
    <t>31500000-1</t>
  </si>
  <si>
    <t>Piese de schimb pentru centrifugi și măcerătoare (Flottweg decanter C5)</t>
  </si>
  <si>
    <t>42952000-4</t>
  </si>
  <si>
    <t>Servicii de telefonie, tv și internet mobil</t>
  </si>
  <si>
    <t>Servicii telefonie prin fir</t>
  </si>
  <si>
    <t>64212000-5</t>
  </si>
  <si>
    <t>64212500-0</t>
  </si>
  <si>
    <t>64211100-9</t>
  </si>
  <si>
    <t>Servicii de deszăpezire, presărare material antiderapant, înlăturare a gheții</t>
  </si>
  <si>
    <t>90620000-9</t>
  </si>
  <si>
    <t>Servicii de reparație a autoturisme, camioane</t>
  </si>
  <si>
    <t>71631300-3</t>
  </si>
  <si>
    <t>Servicii de testare tehnică obligatorie a vehiculelor și mecanisme</t>
  </si>
  <si>
    <t>Piese de schimb pentru diverse utilaje</t>
  </si>
  <si>
    <t>34913000-0</t>
  </si>
  <si>
    <t>Licențe (Oracle, Windows, Zoom), Software, Antivirus, Domain site</t>
  </si>
  <si>
    <t>BUNURI</t>
  </si>
  <si>
    <t>Total BUNURI</t>
  </si>
  <si>
    <t>mii lei</t>
  </si>
  <si>
    <t>SERVICII</t>
  </si>
  <si>
    <t>Total SERVICII</t>
  </si>
  <si>
    <t>Total LUCRĂRI</t>
  </si>
  <si>
    <t>Total GENERAL</t>
  </si>
  <si>
    <t>LUCRĂRI</t>
  </si>
  <si>
    <t>Diverse piese de schimb pentru autoturisme, camioane</t>
  </si>
  <si>
    <t xml:space="preserve">Diverse piese de schimb pentru tractoare și mecanisme </t>
  </si>
  <si>
    <t>Servicii de deservire a convertizoarelor de frecvență</t>
  </si>
  <si>
    <t>50511100-1</t>
  </si>
  <si>
    <t>50514200-3</t>
  </si>
  <si>
    <t>Servicii de balansare și reglare a vibrațiilor la utilaj energetic</t>
  </si>
  <si>
    <t xml:space="preserve">Servicii de mentenanță a utilajelor industriale și a centralelor termice </t>
  </si>
  <si>
    <t>50433000-9</t>
  </si>
  <si>
    <t>Servicii de reparație a utilajelor/sculelor cu motor cu ardere internă și electrice</t>
  </si>
  <si>
    <t>50323000-5</t>
  </si>
  <si>
    <t>Servicii de vidanjare și transportare a deșeurilor lichide de la agenți economici</t>
  </si>
  <si>
    <t xml:space="preserve">Diverse materiale electrice </t>
  </si>
  <si>
    <t>Trimestrul II-III</t>
  </si>
  <si>
    <t>Modernizarea și consolidarea stației de captare și pompare a apei SP 2-1 treaptă</t>
  </si>
  <si>
    <t>Reconstrucția colectorului sub presiune, D-500mm, SPAU,,Motel”</t>
  </si>
  <si>
    <t>Utilaj electric, compresoare, aparate de sudură</t>
  </si>
  <si>
    <t>Lucrări de demolare a coșului de fum</t>
  </si>
  <si>
    <t>Contoare de apă (debitmetre, apometre)</t>
  </si>
  <si>
    <t xml:space="preserve">Pompe, motopompe </t>
  </si>
  <si>
    <t xml:space="preserve">Hidranți </t>
  </si>
  <si>
    <t>Vane</t>
  </si>
  <si>
    <t xml:space="preserve">Dotări pentru laboratoare </t>
  </si>
  <si>
    <t>Diverse echipamente de măsurare și monitorizare, gazoanalizator, detector</t>
  </si>
  <si>
    <t>Cabluri și fire electrice</t>
  </si>
  <si>
    <t>Centrale fotovoltaice 10kW, 15kW, 20kW, 100kW</t>
  </si>
  <si>
    <t xml:space="preserve">Lucrări de izolare termică a conductelor </t>
  </si>
  <si>
    <t xml:space="preserve">Reparația capitală a rețelelor termice exterioare, înlocuirea </t>
  </si>
  <si>
    <t>Construcția unei rețele termince, la prepararea agentului termic în punctele termice individuale PTI-65, PTI-66, PTI-60, PTI-49 și PTI-48</t>
  </si>
  <si>
    <t>Confecționarea și montarea coșului de fum din metal D=300mm, H=32m</t>
  </si>
  <si>
    <t>Lucrări de reabilitare a apeductelor stradale</t>
  </si>
  <si>
    <t>Construcția liniei electrice 10kV pentru al doilea racord la SPAU ,,Pruncul”</t>
  </si>
  <si>
    <t>Construcția clădirii pentru depozitare a hipocloridului în Vadul lui Vodă</t>
  </si>
  <si>
    <t>Servicii de instalare a contoarelor de apă</t>
  </si>
  <si>
    <t>Arzător de combustibil combinat gaz- motorină 5000kW</t>
  </si>
  <si>
    <t>Filtre pentru cazangerii</t>
  </si>
  <si>
    <t>Dispozitive de comandă și automatizări la centralele termice</t>
  </si>
  <si>
    <t>Rezervoare, dezaeratoare</t>
  </si>
  <si>
    <t>Prelevator automat de probe la stația de epurare</t>
  </si>
  <si>
    <t>Tocător pentru apele uzate</t>
  </si>
  <si>
    <t>Calculatoare, imprimante, multifuncționale</t>
  </si>
  <si>
    <t>Geamuri și uși termopan</t>
  </si>
  <si>
    <t xml:space="preserve">Debitmetre ultrasonice </t>
  </si>
  <si>
    <t>Stație de dirijare automată 2/22kW, 2/5kW</t>
  </si>
  <si>
    <t>Autovehicule, autospeciale</t>
  </si>
  <si>
    <t>Turbosuflante la stațiile de epurare</t>
  </si>
  <si>
    <t>Dispozitiv de pornire și oprire lentă a pompelor</t>
  </si>
  <si>
    <t>Transformatoare, Întrerupătoare de forță</t>
  </si>
  <si>
    <t>Generator electric 500kVA</t>
  </si>
  <si>
    <t>Clapete</t>
  </si>
  <si>
    <t>Convertizoare de frecvență 7,5-75-90kW</t>
  </si>
  <si>
    <t>Pompă chimică MB 110, Q-20 m3/oră.</t>
  </si>
  <si>
    <t>Pompe dozatoare pentru clor, hipoclorit de sodiu</t>
  </si>
  <si>
    <t>Închizător D=1000</t>
  </si>
  <si>
    <t>71315410-6</t>
  </si>
  <si>
    <t>Lucrări de schimbare integrală a colectorului de apă de la fântânile arteziene nr.5 şi nr.6, P.A. Petricani</t>
  </si>
  <si>
    <t>Servicii de salubrizare, defrișare, inclusiv de evacuare a deșeurilor</t>
  </si>
  <si>
    <t xml:space="preserve">Servicii de reparare, reprogramare şi ajustare a utilajului la Stația de tratare, (epurare) a apei </t>
  </si>
  <si>
    <t>90.1</t>
  </si>
  <si>
    <t>90.2</t>
  </si>
  <si>
    <t>Tractor și semiremorcă</t>
  </si>
  <si>
    <t>16700000-2</t>
  </si>
  <si>
    <t>Cartușe/tonere noi</t>
  </si>
  <si>
    <t>30125100-2</t>
  </si>
  <si>
    <t>132.1</t>
  </si>
  <si>
    <t>Servicii de întreținere și reparație imprimante mici de birou</t>
  </si>
  <si>
    <t>132.2</t>
  </si>
  <si>
    <t>Servicii de reîncărcare/regenerare a cartușelor</t>
  </si>
  <si>
    <t>50313100-3</t>
  </si>
  <si>
    <t>132.3</t>
  </si>
  <si>
    <t>Servicii de întreținere și reparație imprimante de tip PRO (de producție)</t>
  </si>
  <si>
    <t>132.4</t>
  </si>
  <si>
    <t>Servicii de mentenanță compresoare</t>
  </si>
  <si>
    <t>50530000-9 </t>
  </si>
  <si>
    <t>132.5</t>
  </si>
  <si>
    <t>Servicii instruire personal</t>
  </si>
  <si>
    <t>79633000-0</t>
  </si>
  <si>
    <t>Trimestrul II-IV</t>
  </si>
  <si>
    <t>132.6</t>
  </si>
  <si>
    <t>Servicii de asistență juridică</t>
  </si>
  <si>
    <t>79100000-5</t>
  </si>
  <si>
    <t>Servicii de proiectare și verificare a proiectelor</t>
  </si>
  <si>
    <t>Lucrări de schimbare a tâmplăriei la LCAP și la LSE</t>
  </si>
  <si>
    <t>45400000-1</t>
  </si>
  <si>
    <t>Lucrări de pavare</t>
  </si>
  <si>
    <t>Trimestrul IV</t>
  </si>
  <si>
    <t>Lucrări de reparație WC și vestiar SE Chișinău</t>
  </si>
  <si>
    <t>Trimestrul III-IV</t>
  </si>
  <si>
    <t>Lucrări de reparație acoperiș SRA Râșcani</t>
  </si>
  <si>
    <t>132.7</t>
  </si>
  <si>
    <t>Servicii verificator metrologic acreditat</t>
  </si>
  <si>
    <t>50410000-2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</si>
</sst>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a-canal.md\Network\DAA\Melniciuc%20Aliona\Plan%20achizitii%202023\Plan%20de%20Achizi&#539;ii%202023%20-%20Final%20-%20Incl%20Investiti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madeala.iacob/Desktop/Plan%20Achizitii%20ACC/2023/Elaborare%20Plan/Plan%20de%20achizit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75">
          <cell r="C75" t="str">
            <v>09331200-0</v>
          </cell>
        </row>
        <row r="76">
          <cell r="C76" t="str">
            <v>42131120-3</v>
          </cell>
        </row>
        <row r="77">
          <cell r="C77" t="str">
            <v>42122230-1</v>
          </cell>
        </row>
        <row r="78">
          <cell r="C78" t="str">
            <v>42122000-0</v>
          </cell>
        </row>
        <row r="79">
          <cell r="C79" t="str">
            <v>31121110-4</v>
          </cell>
        </row>
        <row r="80">
          <cell r="C80" t="str">
            <v>42131146-1</v>
          </cell>
        </row>
        <row r="81">
          <cell r="C81" t="str">
            <v>31120000-3</v>
          </cell>
        </row>
        <row r="82">
          <cell r="C82" t="str">
            <v>31170000-8</v>
          </cell>
        </row>
        <row r="83">
          <cell r="C83" t="str">
            <v>42124000-4</v>
          </cell>
        </row>
        <row r="84">
          <cell r="C84" t="str">
            <v>42112000-7</v>
          </cell>
        </row>
        <row r="85">
          <cell r="C85" t="str">
            <v>34100000-8</v>
          </cell>
        </row>
        <row r="86">
          <cell r="C86" t="str">
            <v>42933000-5</v>
          </cell>
        </row>
        <row r="87">
          <cell r="C87" t="str">
            <v>38421110-6</v>
          </cell>
        </row>
        <row r="88">
          <cell r="C88" t="str">
            <v>44200000-2</v>
          </cell>
        </row>
        <row r="89">
          <cell r="C89" t="str">
            <v>30141200-1</v>
          </cell>
        </row>
        <row r="90">
          <cell r="C90" t="str">
            <v>42124000-4</v>
          </cell>
        </row>
        <row r="91">
          <cell r="C91" t="str">
            <v>38424000-3</v>
          </cell>
        </row>
        <row r="92">
          <cell r="C92" t="str">
            <v>44611600-2</v>
          </cell>
        </row>
        <row r="93">
          <cell r="C93" t="str">
            <v>42960000-3</v>
          </cell>
        </row>
        <row r="94">
          <cell r="C94" t="str">
            <v>42514000-2</v>
          </cell>
        </row>
        <row r="95">
          <cell r="C95" t="str">
            <v>42310000-2</v>
          </cell>
        </row>
        <row r="137">
          <cell r="C137" t="str">
            <v>71322000-1</v>
          </cell>
        </row>
        <row r="138">
          <cell r="C138" t="str">
            <v>50324100-3</v>
          </cell>
        </row>
        <row r="142">
          <cell r="C142" t="str">
            <v>45210000-2</v>
          </cell>
        </row>
        <row r="143">
          <cell r="C143" t="str">
            <v>45231400-9</v>
          </cell>
        </row>
        <row r="144">
          <cell r="C144" t="str">
            <v>45232151-5</v>
          </cell>
        </row>
        <row r="145">
          <cell r="C145" t="str">
            <v>45259300-0</v>
          </cell>
        </row>
        <row r="146">
          <cell r="C146" t="str">
            <v>45259000-7</v>
          </cell>
        </row>
        <row r="147">
          <cell r="C147" t="str">
            <v>45259000-7</v>
          </cell>
        </row>
        <row r="148">
          <cell r="C148" t="str">
            <v>45259900-6</v>
          </cell>
        </row>
        <row r="149">
          <cell r="C149" t="str">
            <v>45231100-6</v>
          </cell>
        </row>
        <row r="150">
          <cell r="C150" t="str">
            <v>45231113-0</v>
          </cell>
        </row>
        <row r="151">
          <cell r="C151" t="str">
            <v>45321000-3</v>
          </cell>
        </row>
        <row r="152">
          <cell r="C152" t="str">
            <v>45259300-0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92">
          <cell r="E92" t="str">
            <v>50411500-4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73"/>
  <sheetViews>
    <sheetView tabSelected="1" zoomScale="120" zoomScaleNormal="120" workbookViewId="0">
      <selection activeCell="I98" sqref="I98"/>
    </sheetView>
  </sheetViews>
  <sheetFormatPr defaultRowHeight="15.75" x14ac:dyDescent="0.25"/>
  <cols>
    <col min="1" max="1" width="5.7109375" style="19" customWidth="1"/>
    <col min="2" max="2" width="71.85546875" style="17" customWidth="1"/>
    <col min="3" max="3" width="11.7109375" style="12" customWidth="1"/>
    <col min="4" max="4" width="12" style="28" customWidth="1"/>
    <col min="5" max="5" width="24.7109375" style="21" customWidth="1"/>
    <col min="6" max="6" width="16.140625" style="12" customWidth="1"/>
    <col min="7" max="16384" width="9.140625" style="15"/>
  </cols>
  <sheetData>
    <row r="2" spans="1:14" x14ac:dyDescent="0.25">
      <c r="A2" s="55" t="s">
        <v>11</v>
      </c>
      <c r="B2" s="55"/>
      <c r="C2" s="55"/>
      <c r="D2" s="55"/>
      <c r="E2" s="55"/>
      <c r="F2" s="55"/>
    </row>
    <row r="4" spans="1:14" s="19" customFormat="1" ht="78.75" x14ac:dyDescent="0.25">
      <c r="A4" s="1" t="s">
        <v>0</v>
      </c>
      <c r="B4" s="2" t="s">
        <v>1</v>
      </c>
      <c r="C4" s="1" t="s">
        <v>2</v>
      </c>
      <c r="D4" s="22" t="s">
        <v>3</v>
      </c>
      <c r="E4" s="1" t="s">
        <v>4</v>
      </c>
      <c r="F4" s="1" t="s">
        <v>5</v>
      </c>
      <c r="G4" s="6"/>
      <c r="H4" s="6"/>
      <c r="I4" s="6"/>
      <c r="J4" s="6"/>
      <c r="K4" s="18"/>
      <c r="L4" s="18"/>
    </row>
    <row r="5" spans="1:14" s="19" customFormat="1" x14ac:dyDescent="0.25">
      <c r="A5" s="1"/>
      <c r="B5" s="2" t="s">
        <v>203</v>
      </c>
      <c r="C5" s="1"/>
      <c r="D5" s="22"/>
      <c r="E5" s="1"/>
      <c r="F5" s="1"/>
      <c r="G5" s="6"/>
      <c r="H5" s="6"/>
      <c r="I5" s="6"/>
      <c r="J5" s="6"/>
      <c r="K5" s="18"/>
      <c r="L5" s="18"/>
    </row>
    <row r="6" spans="1:14" x14ac:dyDescent="0.25">
      <c r="A6" s="3">
        <v>1</v>
      </c>
      <c r="B6" s="4" t="s">
        <v>13</v>
      </c>
      <c r="C6" s="4" t="s">
        <v>6</v>
      </c>
      <c r="D6" s="23">
        <v>230403.5</v>
      </c>
      <c r="E6" s="4" t="s">
        <v>16</v>
      </c>
      <c r="F6" s="4" t="s">
        <v>22</v>
      </c>
      <c r="G6" s="14"/>
      <c r="H6" s="14"/>
      <c r="I6" s="14"/>
      <c r="J6" s="14"/>
      <c r="K6" s="14"/>
      <c r="L6" s="14"/>
      <c r="M6" s="14"/>
      <c r="N6" s="14"/>
    </row>
    <row r="7" spans="1:14" x14ac:dyDescent="0.25">
      <c r="A7" s="3">
        <v>2</v>
      </c>
      <c r="B7" s="4" t="s">
        <v>14</v>
      </c>
      <c r="C7" s="4" t="s">
        <v>10</v>
      </c>
      <c r="D7" s="23">
        <v>115626.22</v>
      </c>
      <c r="E7" s="4" t="s">
        <v>16</v>
      </c>
      <c r="F7" s="4" t="s">
        <v>22</v>
      </c>
      <c r="G7" s="14"/>
      <c r="H7" s="14"/>
      <c r="I7" s="14"/>
      <c r="J7" s="14"/>
      <c r="K7" s="14"/>
      <c r="L7" s="14"/>
      <c r="M7" s="14"/>
      <c r="N7" s="14"/>
    </row>
    <row r="8" spans="1:14" x14ac:dyDescent="0.25">
      <c r="A8" s="3">
        <v>3</v>
      </c>
      <c r="B8" s="9" t="s">
        <v>19</v>
      </c>
      <c r="C8" s="10" t="s">
        <v>20</v>
      </c>
      <c r="D8" s="24">
        <v>9544</v>
      </c>
      <c r="E8" s="10" t="s">
        <v>7</v>
      </c>
      <c r="F8" s="10" t="s">
        <v>54</v>
      </c>
      <c r="G8" s="14"/>
      <c r="H8" s="14"/>
      <c r="I8" s="14"/>
      <c r="J8" s="14"/>
      <c r="K8" s="14"/>
      <c r="L8" s="14"/>
      <c r="M8" s="14"/>
      <c r="N8" s="14"/>
    </row>
    <row r="9" spans="1:14" x14ac:dyDescent="0.25">
      <c r="A9" s="3">
        <v>4</v>
      </c>
      <c r="B9" s="4" t="s">
        <v>60</v>
      </c>
      <c r="C9" s="4" t="s">
        <v>15</v>
      </c>
      <c r="D9" s="23">
        <v>13000</v>
      </c>
      <c r="E9" s="4" t="s">
        <v>16</v>
      </c>
      <c r="F9" s="4" t="s">
        <v>8</v>
      </c>
      <c r="G9" s="14"/>
      <c r="H9" s="14"/>
      <c r="I9" s="14"/>
      <c r="J9" s="14"/>
      <c r="K9" s="14"/>
      <c r="L9" s="14"/>
      <c r="M9" s="14"/>
      <c r="N9" s="14"/>
    </row>
    <row r="10" spans="1:14" x14ac:dyDescent="0.25">
      <c r="A10" s="3">
        <v>5</v>
      </c>
      <c r="B10" s="4" t="s">
        <v>98</v>
      </c>
      <c r="C10" s="4" t="s">
        <v>21</v>
      </c>
      <c r="D10" s="23">
        <v>200</v>
      </c>
      <c r="E10" s="4" t="s">
        <v>9</v>
      </c>
      <c r="F10" s="4" t="s">
        <v>22</v>
      </c>
      <c r="G10" s="14"/>
      <c r="H10" s="14"/>
      <c r="I10" s="14"/>
      <c r="J10" s="14"/>
      <c r="K10" s="14"/>
      <c r="L10" s="14"/>
      <c r="M10" s="14"/>
      <c r="N10" s="14"/>
    </row>
    <row r="11" spans="1:14" x14ac:dyDescent="0.25">
      <c r="A11" s="3">
        <v>6</v>
      </c>
      <c r="B11" s="4" t="s">
        <v>24</v>
      </c>
      <c r="C11" s="4" t="s">
        <v>25</v>
      </c>
      <c r="D11" s="23">
        <v>7367.4</v>
      </c>
      <c r="E11" s="4" t="s">
        <v>7</v>
      </c>
      <c r="F11" s="4" t="s">
        <v>8</v>
      </c>
      <c r="G11" s="14"/>
      <c r="H11" s="14"/>
      <c r="I11" s="14"/>
      <c r="J11" s="14"/>
      <c r="K11" s="14"/>
      <c r="L11" s="14"/>
      <c r="M11" s="14"/>
      <c r="N11" s="14"/>
    </row>
    <row r="12" spans="1:14" x14ac:dyDescent="0.25">
      <c r="A12" s="3">
        <v>7</v>
      </c>
      <c r="B12" s="4" t="s">
        <v>23</v>
      </c>
      <c r="C12" s="4" t="str">
        <f t="shared" ref="C12" si="0">C11</f>
        <v>33696300-8</v>
      </c>
      <c r="D12" s="23">
        <v>7367.4</v>
      </c>
      <c r="E12" s="4" t="s">
        <v>26</v>
      </c>
      <c r="F12" s="4" t="s">
        <v>8</v>
      </c>
      <c r="G12" s="14"/>
      <c r="H12" s="14"/>
      <c r="I12" s="14"/>
      <c r="J12" s="14"/>
      <c r="K12" s="14"/>
      <c r="L12" s="14"/>
      <c r="M12" s="14"/>
      <c r="N12" s="14"/>
    </row>
    <row r="13" spans="1:14" x14ac:dyDescent="0.25">
      <c r="A13" s="3">
        <v>8</v>
      </c>
      <c r="B13" s="4" t="s">
        <v>27</v>
      </c>
      <c r="C13" s="4" t="s">
        <v>28</v>
      </c>
      <c r="D13" s="23">
        <v>17900</v>
      </c>
      <c r="E13" s="4" t="s">
        <v>16</v>
      </c>
      <c r="F13" s="4" t="s">
        <v>8</v>
      </c>
      <c r="G13" s="14"/>
      <c r="H13" s="14"/>
      <c r="I13" s="14"/>
      <c r="J13" s="14"/>
      <c r="K13" s="14"/>
      <c r="L13" s="14"/>
      <c r="M13" s="14"/>
      <c r="N13" s="14"/>
    </row>
    <row r="14" spans="1:14" x14ac:dyDescent="0.25">
      <c r="A14" s="3">
        <v>9</v>
      </c>
      <c r="B14" s="4" t="s">
        <v>137</v>
      </c>
      <c r="C14" s="4" t="s">
        <v>163</v>
      </c>
      <c r="D14" s="23">
        <v>530</v>
      </c>
      <c r="E14" s="4" t="s">
        <v>9</v>
      </c>
      <c r="F14" s="4" t="s">
        <v>22</v>
      </c>
      <c r="G14" s="14"/>
      <c r="H14" s="14"/>
      <c r="I14" s="14"/>
      <c r="J14" s="14"/>
      <c r="K14" s="14"/>
      <c r="L14" s="14"/>
      <c r="M14" s="14"/>
      <c r="N14" s="14"/>
    </row>
    <row r="15" spans="1:14" x14ac:dyDescent="0.25">
      <c r="A15" s="3">
        <v>10</v>
      </c>
      <c r="B15" s="4" t="s">
        <v>164</v>
      </c>
      <c r="C15" s="4" t="s">
        <v>29</v>
      </c>
      <c r="D15" s="23">
        <v>5000</v>
      </c>
      <c r="E15" s="4" t="s">
        <v>7</v>
      </c>
      <c r="F15" s="4" t="s">
        <v>22</v>
      </c>
      <c r="G15" s="14"/>
      <c r="H15" s="14"/>
      <c r="I15" s="14"/>
      <c r="J15" s="14"/>
      <c r="K15" s="14"/>
      <c r="L15" s="14"/>
      <c r="M15" s="14"/>
      <c r="N15" s="14"/>
    </row>
    <row r="16" spans="1:14" x14ac:dyDescent="0.25">
      <c r="A16" s="3">
        <v>11</v>
      </c>
      <c r="B16" s="4" t="s">
        <v>18</v>
      </c>
      <c r="C16" s="4" t="s">
        <v>17</v>
      </c>
      <c r="D16" s="23">
        <v>840</v>
      </c>
      <c r="E16" s="4" t="s">
        <v>16</v>
      </c>
      <c r="F16" s="4" t="s">
        <v>8</v>
      </c>
      <c r="G16" s="14"/>
      <c r="H16" s="14"/>
      <c r="I16" s="14"/>
      <c r="J16" s="14"/>
      <c r="K16" s="14"/>
      <c r="L16" s="14"/>
      <c r="M16" s="14"/>
      <c r="N16" s="14"/>
    </row>
    <row r="17" spans="1:14" x14ac:dyDescent="0.25">
      <c r="A17" s="3">
        <v>12</v>
      </c>
      <c r="B17" s="9" t="s">
        <v>30</v>
      </c>
      <c r="C17" s="10" t="s">
        <v>31</v>
      </c>
      <c r="D17" s="25">
        <v>688</v>
      </c>
      <c r="E17" s="8" t="s">
        <v>9</v>
      </c>
      <c r="F17" s="10" t="s">
        <v>8</v>
      </c>
      <c r="G17" s="14"/>
      <c r="H17" s="14"/>
      <c r="I17" s="14"/>
      <c r="J17" s="14"/>
      <c r="K17" s="14"/>
      <c r="L17" s="14"/>
      <c r="M17" s="14"/>
      <c r="N17" s="14"/>
    </row>
    <row r="18" spans="1:14" x14ac:dyDescent="0.25">
      <c r="A18" s="3">
        <v>13</v>
      </c>
      <c r="B18" s="4" t="s">
        <v>162</v>
      </c>
      <c r="C18" s="4" t="s">
        <v>161</v>
      </c>
      <c r="D18" s="23">
        <v>30</v>
      </c>
      <c r="E18" s="4" t="s">
        <v>9</v>
      </c>
      <c r="F18" s="4" t="s">
        <v>8</v>
      </c>
      <c r="G18" s="14"/>
      <c r="H18" s="14"/>
      <c r="I18" s="14"/>
      <c r="J18" s="14"/>
      <c r="K18" s="14"/>
      <c r="L18" s="14"/>
      <c r="M18" s="14"/>
      <c r="N18" s="14"/>
    </row>
    <row r="19" spans="1:14" s="34" customFormat="1" x14ac:dyDescent="0.25">
      <c r="A19" s="3">
        <v>14</v>
      </c>
      <c r="B19" s="31" t="s">
        <v>32</v>
      </c>
      <c r="C19" s="31" t="s">
        <v>33</v>
      </c>
      <c r="D19" s="32">
        <v>2000</v>
      </c>
      <c r="E19" s="31" t="s">
        <v>16</v>
      </c>
      <c r="F19" s="31" t="s">
        <v>22</v>
      </c>
      <c r="G19" s="33"/>
      <c r="H19" s="33"/>
      <c r="I19" s="33"/>
      <c r="J19" s="33"/>
      <c r="K19" s="33"/>
      <c r="L19" s="33"/>
      <c r="M19" s="33"/>
      <c r="N19" s="33"/>
    </row>
    <row r="20" spans="1:14" x14ac:dyDescent="0.25">
      <c r="A20" s="3">
        <v>15</v>
      </c>
      <c r="B20" s="4" t="s">
        <v>34</v>
      </c>
      <c r="C20" s="4" t="s">
        <v>35</v>
      </c>
      <c r="D20" s="32">
        <v>640</v>
      </c>
      <c r="E20" s="4" t="s">
        <v>9</v>
      </c>
      <c r="F20" s="4" t="s">
        <v>22</v>
      </c>
      <c r="G20" s="14"/>
      <c r="H20" s="14"/>
      <c r="I20" s="14"/>
      <c r="J20" s="14"/>
      <c r="K20" s="14"/>
      <c r="L20" s="14"/>
      <c r="M20" s="14"/>
      <c r="N20" s="14"/>
    </row>
    <row r="21" spans="1:14" s="34" customFormat="1" x14ac:dyDescent="0.25">
      <c r="A21" s="3">
        <v>16</v>
      </c>
      <c r="B21" s="31" t="s">
        <v>36</v>
      </c>
      <c r="C21" s="31" t="s">
        <v>37</v>
      </c>
      <c r="D21" s="32">
        <v>261</v>
      </c>
      <c r="E21" s="31" t="s">
        <v>9</v>
      </c>
      <c r="F21" s="31" t="str">
        <f>$F$20</f>
        <v>Trimestrul I-IV</v>
      </c>
      <c r="G21" s="33"/>
      <c r="H21" s="33"/>
      <c r="I21" s="33"/>
      <c r="J21" s="33"/>
      <c r="K21" s="33"/>
      <c r="L21" s="33"/>
      <c r="M21" s="33"/>
      <c r="N21" s="33"/>
    </row>
    <row r="22" spans="1:14" x14ac:dyDescent="0.25">
      <c r="A22" s="3">
        <v>17</v>
      </c>
      <c r="B22" s="4" t="s">
        <v>181</v>
      </c>
      <c r="C22" s="4" t="str">
        <f>$C$69</f>
        <v>48000000-8</v>
      </c>
      <c r="D22" s="23">
        <v>300</v>
      </c>
      <c r="E22" s="4" t="s">
        <v>9</v>
      </c>
      <c r="F22" s="4" t="str">
        <f>$F$21</f>
        <v>Trimestrul I-IV</v>
      </c>
      <c r="G22" s="14"/>
      <c r="H22" s="14"/>
      <c r="I22" s="14"/>
      <c r="J22" s="14"/>
      <c r="K22" s="14"/>
      <c r="L22" s="14"/>
      <c r="M22" s="14"/>
      <c r="N22" s="14"/>
    </row>
    <row r="23" spans="1:14" x14ac:dyDescent="0.25">
      <c r="A23" s="3">
        <v>18</v>
      </c>
      <c r="B23" s="4" t="s">
        <v>38</v>
      </c>
      <c r="C23" s="4" t="s">
        <v>39</v>
      </c>
      <c r="D23" s="23">
        <v>235.00306</v>
      </c>
      <c r="E23" s="4" t="s">
        <v>9</v>
      </c>
      <c r="F23" s="4" t="str">
        <f>$F$22</f>
        <v>Trimestrul I-IV</v>
      </c>
      <c r="G23" s="14"/>
      <c r="H23" s="14"/>
      <c r="I23" s="14"/>
      <c r="J23" s="14"/>
      <c r="K23" s="14"/>
      <c r="L23" s="14"/>
      <c r="M23" s="14"/>
      <c r="N23" s="14"/>
    </row>
    <row r="24" spans="1:14" x14ac:dyDescent="0.25">
      <c r="A24" s="3">
        <v>19</v>
      </c>
      <c r="B24" s="4" t="s">
        <v>40</v>
      </c>
      <c r="C24" s="4" t="s">
        <v>41</v>
      </c>
      <c r="D24" s="23">
        <v>347</v>
      </c>
      <c r="E24" s="4" t="s">
        <v>9</v>
      </c>
      <c r="F24" s="4" t="str">
        <f>$F$23</f>
        <v>Trimestrul I-IV</v>
      </c>
      <c r="G24" s="14"/>
      <c r="H24" s="14"/>
      <c r="I24" s="14"/>
      <c r="J24" s="14"/>
      <c r="K24" s="14"/>
      <c r="L24" s="14"/>
      <c r="M24" s="14"/>
      <c r="N24" s="14"/>
    </row>
    <row r="25" spans="1:14" x14ac:dyDescent="0.25">
      <c r="A25" s="3">
        <v>20</v>
      </c>
      <c r="B25" s="4" t="s">
        <v>55</v>
      </c>
      <c r="C25" s="4" t="s">
        <v>53</v>
      </c>
      <c r="D25" s="23">
        <v>3000</v>
      </c>
      <c r="E25" s="4" t="s">
        <v>16</v>
      </c>
      <c r="F25" s="4" t="s">
        <v>54</v>
      </c>
      <c r="G25" s="14"/>
      <c r="H25" s="14"/>
      <c r="I25" s="14"/>
      <c r="J25" s="14"/>
      <c r="K25" s="14"/>
      <c r="L25" s="14"/>
      <c r="M25" s="14"/>
      <c r="N25" s="14"/>
    </row>
    <row r="26" spans="1:14" s="34" customFormat="1" x14ac:dyDescent="0.25">
      <c r="A26" s="53">
        <v>21</v>
      </c>
      <c r="B26" s="31" t="s">
        <v>228</v>
      </c>
      <c r="C26" s="31" t="s">
        <v>71</v>
      </c>
      <c r="D26" s="32">
        <v>10000</v>
      </c>
      <c r="E26" s="31" t="s">
        <v>16</v>
      </c>
      <c r="F26" s="31" t="s">
        <v>22</v>
      </c>
      <c r="G26" s="33"/>
      <c r="H26" s="33"/>
      <c r="I26" s="33"/>
      <c r="J26" s="33"/>
      <c r="K26" s="33"/>
      <c r="L26" s="33"/>
      <c r="M26" s="33"/>
      <c r="N26" s="33"/>
    </row>
    <row r="27" spans="1:14" x14ac:dyDescent="0.25">
      <c r="A27" s="3">
        <v>22</v>
      </c>
      <c r="B27" s="4" t="s">
        <v>211</v>
      </c>
      <c r="C27" s="31" t="s">
        <v>76</v>
      </c>
      <c r="D27" s="23">
        <v>780</v>
      </c>
      <c r="E27" s="4" t="s">
        <v>9</v>
      </c>
      <c r="F27" s="4" t="s">
        <v>22</v>
      </c>
      <c r="G27" s="14"/>
      <c r="H27" s="14"/>
      <c r="I27" s="14"/>
      <c r="J27" s="14"/>
      <c r="K27" s="14"/>
      <c r="L27" s="14"/>
      <c r="M27" s="14"/>
      <c r="N27" s="14"/>
    </row>
    <row r="28" spans="1:14" x14ac:dyDescent="0.25">
      <c r="A28" s="3">
        <v>23</v>
      </c>
      <c r="B28" s="4" t="s">
        <v>212</v>
      </c>
      <c r="C28" s="4" t="s">
        <v>80</v>
      </c>
      <c r="D28" s="23">
        <v>780</v>
      </c>
      <c r="E28" s="4" t="s">
        <v>9</v>
      </c>
      <c r="F28" s="4" t="s">
        <v>22</v>
      </c>
      <c r="G28" s="14"/>
      <c r="H28" s="14"/>
      <c r="I28" s="14"/>
      <c r="J28" s="14"/>
      <c r="K28" s="14"/>
      <c r="L28" s="14"/>
      <c r="M28" s="14"/>
      <c r="N28" s="14"/>
    </row>
    <row r="29" spans="1:14" x14ac:dyDescent="0.25">
      <c r="A29" s="3">
        <v>24</v>
      </c>
      <c r="B29" s="4" t="s">
        <v>77</v>
      </c>
      <c r="C29" s="4" t="s">
        <v>125</v>
      </c>
      <c r="D29" s="23">
        <v>171</v>
      </c>
      <c r="E29" s="4" t="s">
        <v>9</v>
      </c>
      <c r="F29" s="4" t="s">
        <v>22</v>
      </c>
      <c r="G29" s="14"/>
      <c r="H29" s="14"/>
      <c r="I29" s="14"/>
      <c r="J29" s="14"/>
      <c r="K29" s="14"/>
      <c r="L29" s="14"/>
      <c r="M29" s="14"/>
      <c r="N29" s="14"/>
    </row>
    <row r="30" spans="1:14" x14ac:dyDescent="0.25">
      <c r="A30" s="3">
        <v>25</v>
      </c>
      <c r="B30" s="4" t="s">
        <v>79</v>
      </c>
      <c r="C30" s="4" t="s">
        <v>78</v>
      </c>
      <c r="D30" s="23">
        <v>770</v>
      </c>
      <c r="E30" s="4" t="s">
        <v>9</v>
      </c>
      <c r="F30" s="4" t="s">
        <v>22</v>
      </c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A31" s="3">
        <v>26</v>
      </c>
      <c r="B31" s="4" t="s">
        <v>81</v>
      </c>
      <c r="C31" s="4" t="s">
        <v>124</v>
      </c>
      <c r="D31" s="23">
        <v>680</v>
      </c>
      <c r="E31" s="4" t="s">
        <v>9</v>
      </c>
      <c r="F31" s="4" t="s">
        <v>22</v>
      </c>
      <c r="G31" s="14"/>
      <c r="H31" s="14"/>
      <c r="I31" s="14"/>
      <c r="J31" s="14"/>
      <c r="K31" s="14"/>
      <c r="L31" s="14"/>
      <c r="M31" s="14"/>
      <c r="N31" s="14"/>
    </row>
    <row r="32" spans="1:14" x14ac:dyDescent="0.25">
      <c r="A32" s="3">
        <v>27</v>
      </c>
      <c r="B32" s="4" t="s">
        <v>84</v>
      </c>
      <c r="C32" s="4" t="s">
        <v>82</v>
      </c>
      <c r="D32" s="23">
        <v>200</v>
      </c>
      <c r="E32" s="4" t="s">
        <v>9</v>
      </c>
      <c r="F32" s="4" t="s">
        <v>22</v>
      </c>
      <c r="G32" s="14"/>
      <c r="H32" s="14"/>
      <c r="I32" s="14"/>
      <c r="J32" s="14"/>
      <c r="K32" s="14"/>
      <c r="L32" s="14"/>
      <c r="M32" s="14"/>
      <c r="N32" s="14"/>
    </row>
    <row r="33" spans="1:14" x14ac:dyDescent="0.25">
      <c r="A33" s="3">
        <v>28</v>
      </c>
      <c r="B33" s="4" t="s">
        <v>83</v>
      </c>
      <c r="C33" s="4" t="s">
        <v>85</v>
      </c>
      <c r="D33" s="23">
        <v>200</v>
      </c>
      <c r="E33" s="4" t="s">
        <v>9</v>
      </c>
      <c r="F33" s="4" t="s">
        <v>22</v>
      </c>
      <c r="G33" s="14"/>
      <c r="H33" s="14"/>
      <c r="I33" s="14"/>
      <c r="J33" s="14"/>
      <c r="K33" s="14"/>
      <c r="L33" s="14"/>
      <c r="M33" s="14"/>
      <c r="N33" s="14"/>
    </row>
    <row r="34" spans="1:14" s="34" customFormat="1" x14ac:dyDescent="0.25">
      <c r="A34" s="53">
        <v>29</v>
      </c>
      <c r="B34" s="31" t="s">
        <v>229</v>
      </c>
      <c r="C34" s="31" t="s">
        <v>86</v>
      </c>
      <c r="D34" s="32">
        <v>1669</v>
      </c>
      <c r="E34" s="31" t="s">
        <v>16</v>
      </c>
      <c r="F34" s="31" t="s">
        <v>22</v>
      </c>
      <c r="G34" s="33"/>
      <c r="H34" s="33"/>
      <c r="I34" s="33"/>
      <c r="J34" s="33"/>
      <c r="K34" s="33"/>
      <c r="L34" s="33"/>
      <c r="M34" s="33"/>
      <c r="N34" s="33"/>
    </row>
    <row r="35" spans="1:14" s="34" customFormat="1" x14ac:dyDescent="0.25">
      <c r="A35" s="53">
        <v>30</v>
      </c>
      <c r="B35" s="31" t="s">
        <v>230</v>
      </c>
      <c r="C35" s="31" t="s">
        <v>87</v>
      </c>
      <c r="D35" s="32">
        <v>1783</v>
      </c>
      <c r="E35" s="31" t="s">
        <v>16</v>
      </c>
      <c r="F35" s="31" t="s">
        <v>8</v>
      </c>
      <c r="G35" s="33"/>
      <c r="H35" s="33"/>
      <c r="I35" s="33"/>
      <c r="J35" s="33"/>
      <c r="K35" s="33"/>
      <c r="L35" s="33"/>
      <c r="M35" s="33"/>
      <c r="N35" s="33"/>
    </row>
    <row r="36" spans="1:14" x14ac:dyDescent="0.25">
      <c r="A36" s="3">
        <v>31</v>
      </c>
      <c r="B36" s="4" t="s">
        <v>88</v>
      </c>
      <c r="C36" s="4" t="s">
        <v>89</v>
      </c>
      <c r="D36" s="23">
        <v>200</v>
      </c>
      <c r="E36" s="4" t="s">
        <v>9</v>
      </c>
      <c r="F36" s="4" t="s">
        <v>22</v>
      </c>
      <c r="G36" s="14"/>
      <c r="H36" s="14"/>
      <c r="I36" s="14"/>
      <c r="J36" s="14"/>
      <c r="K36" s="14"/>
      <c r="L36" s="14"/>
      <c r="M36" s="14"/>
      <c r="N36" s="14"/>
    </row>
    <row r="37" spans="1:14" x14ac:dyDescent="0.25">
      <c r="A37" s="3">
        <v>32</v>
      </c>
      <c r="B37" s="4" t="s">
        <v>99</v>
      </c>
      <c r="C37" s="4" t="s">
        <v>100</v>
      </c>
      <c r="D37" s="23">
        <v>700</v>
      </c>
      <c r="E37" s="4" t="s">
        <v>9</v>
      </c>
      <c r="F37" s="4" t="s">
        <v>8</v>
      </c>
      <c r="G37" s="14"/>
      <c r="H37" s="14"/>
      <c r="I37" s="14"/>
      <c r="J37" s="14"/>
      <c r="K37" s="14"/>
      <c r="L37" s="14"/>
      <c r="M37" s="14"/>
      <c r="N37" s="14"/>
    </row>
    <row r="38" spans="1:14" x14ac:dyDescent="0.25">
      <c r="A38" s="3">
        <v>33</v>
      </c>
      <c r="B38" s="4" t="s">
        <v>101</v>
      </c>
      <c r="C38" s="4" t="s">
        <v>123</v>
      </c>
      <c r="D38" s="23">
        <v>200</v>
      </c>
      <c r="E38" s="4" t="s">
        <v>9</v>
      </c>
      <c r="F38" s="4" t="s">
        <v>8</v>
      </c>
      <c r="G38" s="14"/>
      <c r="H38" s="14"/>
      <c r="I38" s="14"/>
      <c r="J38" s="14"/>
      <c r="K38" s="14"/>
      <c r="L38" s="14"/>
      <c r="M38" s="14"/>
      <c r="N38" s="14"/>
    </row>
    <row r="39" spans="1:14" s="34" customFormat="1" x14ac:dyDescent="0.25">
      <c r="A39" s="3">
        <v>34</v>
      </c>
      <c r="B39" s="31" t="s">
        <v>104</v>
      </c>
      <c r="C39" s="4" t="s">
        <v>122</v>
      </c>
      <c r="D39" s="32">
        <v>300</v>
      </c>
      <c r="E39" s="31" t="s">
        <v>9</v>
      </c>
      <c r="F39" s="31" t="s">
        <v>22</v>
      </c>
      <c r="G39" s="33"/>
      <c r="H39" s="33"/>
      <c r="I39" s="33"/>
      <c r="J39" s="33"/>
      <c r="K39" s="33"/>
      <c r="L39" s="33"/>
      <c r="M39" s="33"/>
      <c r="N39" s="33"/>
    </row>
    <row r="40" spans="1:14" x14ac:dyDescent="0.25">
      <c r="A40" s="3">
        <v>35</v>
      </c>
      <c r="B40" s="4" t="s">
        <v>103</v>
      </c>
      <c r="C40" s="4" t="s">
        <v>102</v>
      </c>
      <c r="D40" s="23">
        <v>250</v>
      </c>
      <c r="E40" s="4" t="s">
        <v>9</v>
      </c>
      <c r="F40" s="4" t="s">
        <v>68</v>
      </c>
      <c r="G40" s="14"/>
      <c r="H40" s="14"/>
      <c r="I40" s="14"/>
      <c r="J40" s="14"/>
      <c r="K40" s="14"/>
      <c r="L40" s="14"/>
      <c r="M40" s="14"/>
      <c r="N40" s="14"/>
    </row>
    <row r="41" spans="1:14" x14ac:dyDescent="0.25">
      <c r="A41" s="3">
        <v>36</v>
      </c>
      <c r="B41" s="4" t="s">
        <v>105</v>
      </c>
      <c r="C41" s="4" t="s">
        <v>106</v>
      </c>
      <c r="D41" s="23">
        <v>400</v>
      </c>
      <c r="E41" s="4" t="s">
        <v>9</v>
      </c>
      <c r="F41" s="4" t="s">
        <v>22</v>
      </c>
      <c r="G41" s="14"/>
      <c r="H41" s="14"/>
      <c r="I41" s="14"/>
      <c r="J41" s="14"/>
      <c r="K41" s="14"/>
      <c r="L41" s="14"/>
      <c r="M41" s="14"/>
      <c r="N41" s="14"/>
    </row>
    <row r="42" spans="1:14" x14ac:dyDescent="0.25">
      <c r="A42" s="3">
        <v>37</v>
      </c>
      <c r="B42" s="4" t="s">
        <v>107</v>
      </c>
      <c r="C42" s="4" t="s">
        <v>108</v>
      </c>
      <c r="D42" s="23">
        <v>200</v>
      </c>
      <c r="E42" s="4" t="s">
        <v>9</v>
      </c>
      <c r="F42" s="4" t="s">
        <v>22</v>
      </c>
      <c r="G42" s="14"/>
      <c r="H42" s="14"/>
      <c r="I42" s="14"/>
      <c r="J42" s="14"/>
      <c r="K42" s="14"/>
      <c r="L42" s="14"/>
      <c r="M42" s="14"/>
      <c r="N42" s="14"/>
    </row>
    <row r="43" spans="1:14" x14ac:dyDescent="0.25">
      <c r="A43" s="3">
        <v>38</v>
      </c>
      <c r="B43" s="4" t="s">
        <v>109</v>
      </c>
      <c r="C43" s="4" t="s">
        <v>110</v>
      </c>
      <c r="D43" s="23">
        <v>300</v>
      </c>
      <c r="E43" s="4" t="s">
        <v>9</v>
      </c>
      <c r="F43" s="4" t="s">
        <v>22</v>
      </c>
      <c r="G43" s="14"/>
      <c r="H43" s="14"/>
      <c r="I43" s="14"/>
      <c r="J43" s="14"/>
      <c r="K43" s="14"/>
      <c r="L43" s="14"/>
      <c r="M43" s="14"/>
      <c r="N43" s="14"/>
    </row>
    <row r="44" spans="1:14" x14ac:dyDescent="0.25">
      <c r="A44" s="3">
        <v>39</v>
      </c>
      <c r="B44" s="4" t="s">
        <v>136</v>
      </c>
      <c r="C44" s="4" t="s">
        <v>111</v>
      </c>
      <c r="D44" s="23">
        <v>1200</v>
      </c>
      <c r="E44" s="4" t="s">
        <v>16</v>
      </c>
      <c r="F44" s="4" t="s">
        <v>8</v>
      </c>
      <c r="G44" s="14"/>
      <c r="H44" s="14"/>
      <c r="I44" s="14"/>
      <c r="J44" s="14"/>
      <c r="K44" s="14"/>
      <c r="L44" s="14"/>
      <c r="M44" s="14"/>
      <c r="N44" s="14"/>
    </row>
    <row r="45" spans="1:14" x14ac:dyDescent="0.25">
      <c r="A45" s="3">
        <v>40</v>
      </c>
      <c r="B45" s="4" t="s">
        <v>113</v>
      </c>
      <c r="C45" s="4" t="s">
        <v>114</v>
      </c>
      <c r="D45" s="23">
        <v>1400</v>
      </c>
      <c r="E45" s="4" t="s">
        <v>16</v>
      </c>
      <c r="F45" s="4" t="s">
        <v>8</v>
      </c>
      <c r="G45" s="14"/>
      <c r="H45" s="14"/>
      <c r="I45" s="14"/>
      <c r="J45" s="14"/>
      <c r="K45" s="14"/>
      <c r="L45" s="14"/>
      <c r="M45" s="14"/>
      <c r="N45" s="14"/>
    </row>
    <row r="46" spans="1:14" x14ac:dyDescent="0.25">
      <c r="A46" s="3">
        <v>41</v>
      </c>
      <c r="B46" s="4" t="s">
        <v>116</v>
      </c>
      <c r="C46" s="4" t="s">
        <v>115</v>
      </c>
      <c r="D46" s="23">
        <v>500</v>
      </c>
      <c r="E46" s="4" t="s">
        <v>9</v>
      </c>
      <c r="F46" s="4" t="s">
        <v>8</v>
      </c>
      <c r="G46" s="14"/>
      <c r="H46" s="14"/>
      <c r="I46" s="14"/>
      <c r="J46" s="14"/>
      <c r="K46" s="14"/>
      <c r="L46" s="14"/>
      <c r="M46" s="14"/>
      <c r="N46" s="14"/>
    </row>
    <row r="47" spans="1:14" x14ac:dyDescent="0.25">
      <c r="A47" s="3">
        <v>42</v>
      </c>
      <c r="B47" s="4" t="s">
        <v>117</v>
      </c>
      <c r="C47" s="4" t="s">
        <v>118</v>
      </c>
      <c r="D47" s="23">
        <v>300</v>
      </c>
      <c r="E47" s="4" t="s">
        <v>9</v>
      </c>
      <c r="F47" s="4" t="s">
        <v>22</v>
      </c>
      <c r="G47" s="14"/>
      <c r="H47" s="14"/>
      <c r="I47" s="14"/>
      <c r="J47" s="14"/>
      <c r="K47" s="14"/>
      <c r="L47" s="14"/>
      <c r="M47" s="14"/>
      <c r="N47" s="14"/>
    </row>
    <row r="48" spans="1:14" x14ac:dyDescent="0.25">
      <c r="A48" s="3">
        <v>43</v>
      </c>
      <c r="B48" s="4" t="s">
        <v>119</v>
      </c>
      <c r="C48" s="4" t="s">
        <v>120</v>
      </c>
      <c r="D48" s="23">
        <v>300</v>
      </c>
      <c r="E48" s="4" t="s">
        <v>9</v>
      </c>
      <c r="F48" s="4" t="s">
        <v>22</v>
      </c>
      <c r="G48" s="14"/>
      <c r="H48" s="14"/>
      <c r="I48" s="14"/>
      <c r="J48" s="14"/>
      <c r="K48" s="14"/>
      <c r="L48" s="14"/>
      <c r="M48" s="14"/>
      <c r="N48" s="14"/>
    </row>
    <row r="49" spans="1:14" s="34" customFormat="1" x14ac:dyDescent="0.25">
      <c r="A49" s="53">
        <v>44</v>
      </c>
      <c r="B49" s="54" t="s">
        <v>231</v>
      </c>
      <c r="C49" s="31" t="s">
        <v>121</v>
      </c>
      <c r="D49" s="32">
        <v>2661.63</v>
      </c>
      <c r="E49" s="31" t="s">
        <v>16</v>
      </c>
      <c r="F49" s="31" t="s">
        <v>8</v>
      </c>
      <c r="G49" s="33"/>
      <c r="H49" s="33"/>
      <c r="I49" s="33"/>
      <c r="J49" s="33"/>
      <c r="K49" s="33"/>
      <c r="L49" s="33"/>
      <c r="M49" s="33"/>
      <c r="N49" s="33"/>
    </row>
    <row r="50" spans="1:14" x14ac:dyDescent="0.25">
      <c r="A50" s="3">
        <v>45</v>
      </c>
      <c r="B50" s="4" t="s">
        <v>128</v>
      </c>
      <c r="C50" s="4" t="s">
        <v>114</v>
      </c>
      <c r="D50" s="23">
        <v>750</v>
      </c>
      <c r="E50" s="4" t="s">
        <v>9</v>
      </c>
      <c r="F50" s="4" t="s">
        <v>22</v>
      </c>
      <c r="G50" s="14"/>
      <c r="H50" s="14"/>
      <c r="I50" s="14"/>
      <c r="J50" s="14"/>
      <c r="K50" s="14"/>
      <c r="L50" s="14"/>
      <c r="M50" s="14"/>
      <c r="N50" s="14"/>
    </row>
    <row r="51" spans="1:14" x14ac:dyDescent="0.25">
      <c r="A51" s="3">
        <v>46</v>
      </c>
      <c r="B51" s="4" t="s">
        <v>126</v>
      </c>
      <c r="C51" s="4" t="s">
        <v>127</v>
      </c>
      <c r="D51" s="23">
        <v>750</v>
      </c>
      <c r="E51" s="4" t="s">
        <v>9</v>
      </c>
      <c r="F51" s="4" t="s">
        <v>22</v>
      </c>
      <c r="G51" s="14"/>
      <c r="H51" s="14"/>
      <c r="I51" s="14"/>
      <c r="J51" s="14"/>
      <c r="K51" s="14"/>
      <c r="L51" s="14"/>
      <c r="M51" s="14"/>
      <c r="N51" s="14"/>
    </row>
    <row r="52" spans="1:14" x14ac:dyDescent="0.25">
      <c r="A52" s="3">
        <v>47</v>
      </c>
      <c r="B52" s="4" t="s">
        <v>132</v>
      </c>
      <c r="C52" s="4" t="s">
        <v>133</v>
      </c>
      <c r="D52" s="23">
        <v>1000</v>
      </c>
      <c r="E52" s="4" t="s">
        <v>16</v>
      </c>
      <c r="F52" s="4" t="s">
        <v>8</v>
      </c>
      <c r="G52" s="14"/>
      <c r="H52" s="14"/>
      <c r="I52" s="14"/>
      <c r="J52" s="14"/>
      <c r="K52" s="14"/>
      <c r="L52" s="14"/>
      <c r="M52" s="14"/>
      <c r="N52" s="14"/>
    </row>
    <row r="53" spans="1:14" x14ac:dyDescent="0.25">
      <c r="A53" s="3">
        <v>48</v>
      </c>
      <c r="B53" s="4" t="s">
        <v>134</v>
      </c>
      <c r="C53" s="4" t="s">
        <v>135</v>
      </c>
      <c r="D53" s="23">
        <v>387</v>
      </c>
      <c r="E53" s="4" t="s">
        <v>9</v>
      </c>
      <c r="F53" s="4" t="s">
        <v>22</v>
      </c>
      <c r="G53" s="14"/>
      <c r="H53" s="14"/>
      <c r="I53" s="14"/>
      <c r="J53" s="14"/>
      <c r="K53" s="14"/>
      <c r="L53" s="14"/>
      <c r="M53" s="14"/>
      <c r="N53" s="14"/>
    </row>
    <row r="54" spans="1:14" x14ac:dyDescent="0.25">
      <c r="A54" s="3">
        <v>49</v>
      </c>
      <c r="B54" s="4" t="s">
        <v>138</v>
      </c>
      <c r="C54" s="4" t="s">
        <v>139</v>
      </c>
      <c r="D54" s="23">
        <v>150</v>
      </c>
      <c r="E54" s="4" t="s">
        <v>9</v>
      </c>
      <c r="F54" s="4" t="s">
        <v>22</v>
      </c>
      <c r="G54" s="14"/>
      <c r="H54" s="14"/>
      <c r="I54" s="14"/>
      <c r="J54" s="14"/>
      <c r="K54" s="14"/>
      <c r="L54" s="14"/>
      <c r="M54" s="14"/>
      <c r="N54" s="14"/>
    </row>
    <row r="55" spans="1:14" x14ac:dyDescent="0.25">
      <c r="A55" s="3">
        <v>50</v>
      </c>
      <c r="B55" s="4" t="s">
        <v>145</v>
      </c>
      <c r="C55" s="4" t="s">
        <v>146</v>
      </c>
      <c r="D55" s="23">
        <v>42</v>
      </c>
      <c r="E55" s="4" t="s">
        <v>9</v>
      </c>
      <c r="F55" s="4" t="s">
        <v>22</v>
      </c>
      <c r="G55" s="14"/>
      <c r="H55" s="14"/>
      <c r="I55" s="14"/>
      <c r="J55" s="14"/>
      <c r="K55" s="14"/>
      <c r="L55" s="14"/>
      <c r="M55" s="14"/>
      <c r="N55" s="14"/>
    </row>
    <row r="56" spans="1:14" x14ac:dyDescent="0.25">
      <c r="A56" s="3">
        <v>51</v>
      </c>
      <c r="B56" s="4" t="s">
        <v>148</v>
      </c>
      <c r="C56" s="4" t="s">
        <v>147</v>
      </c>
      <c r="D56" s="23">
        <v>50</v>
      </c>
      <c r="E56" s="4" t="s">
        <v>9</v>
      </c>
      <c r="F56" s="4" t="s">
        <v>22</v>
      </c>
      <c r="G56" s="14"/>
      <c r="H56" s="14"/>
      <c r="I56" s="14"/>
      <c r="J56" s="14"/>
      <c r="K56" s="14"/>
      <c r="L56" s="14"/>
      <c r="M56" s="14"/>
      <c r="N56" s="14"/>
    </row>
    <row r="57" spans="1:14" x14ac:dyDescent="0.25">
      <c r="A57" s="3">
        <v>52</v>
      </c>
      <c r="B57" s="4" t="s">
        <v>149</v>
      </c>
      <c r="C57" s="4" t="s">
        <v>150</v>
      </c>
      <c r="D57" s="23">
        <v>200</v>
      </c>
      <c r="E57" s="4" t="s">
        <v>9</v>
      </c>
      <c r="F57" s="4" t="s">
        <v>22</v>
      </c>
      <c r="G57" s="14"/>
      <c r="H57" s="14"/>
      <c r="I57" s="14"/>
      <c r="J57" s="14"/>
      <c r="K57" s="14"/>
      <c r="L57" s="14"/>
      <c r="M57" s="14"/>
      <c r="N57" s="14"/>
    </row>
    <row r="58" spans="1:14" x14ac:dyDescent="0.25">
      <c r="A58" s="3">
        <v>53</v>
      </c>
      <c r="B58" s="4" t="s">
        <v>151</v>
      </c>
      <c r="C58" s="4" t="s">
        <v>152</v>
      </c>
      <c r="D58" s="23">
        <v>131</v>
      </c>
      <c r="E58" s="4" t="s">
        <v>9</v>
      </c>
      <c r="F58" s="4" t="s">
        <v>22</v>
      </c>
      <c r="G58" s="14"/>
      <c r="H58" s="14"/>
      <c r="I58" s="14"/>
      <c r="J58" s="14"/>
      <c r="K58" s="14"/>
      <c r="L58" s="14"/>
      <c r="M58" s="14"/>
      <c r="N58" s="14"/>
    </row>
    <row r="59" spans="1:14" x14ac:dyDescent="0.25">
      <c r="A59" s="3">
        <v>54</v>
      </c>
      <c r="B59" s="4" t="s">
        <v>153</v>
      </c>
      <c r="C59" s="4" t="s">
        <v>154</v>
      </c>
      <c r="D59" s="23">
        <v>390</v>
      </c>
      <c r="E59" s="4" t="s">
        <v>9</v>
      </c>
      <c r="F59" s="4" t="s">
        <v>22</v>
      </c>
      <c r="G59" s="14"/>
      <c r="H59" s="14"/>
      <c r="I59" s="14"/>
      <c r="J59" s="14"/>
      <c r="K59" s="14"/>
      <c r="L59" s="14"/>
      <c r="M59" s="14"/>
      <c r="N59" s="14"/>
    </row>
    <row r="60" spans="1:14" x14ac:dyDescent="0.25">
      <c r="A60" s="3">
        <v>55</v>
      </c>
      <c r="B60" s="4" t="s">
        <v>155</v>
      </c>
      <c r="C60" s="4" t="s">
        <v>156</v>
      </c>
      <c r="D60" s="23">
        <v>390</v>
      </c>
      <c r="E60" s="4" t="s">
        <v>9</v>
      </c>
      <c r="F60" s="4" t="s">
        <v>22</v>
      </c>
      <c r="G60" s="14"/>
      <c r="H60" s="14"/>
      <c r="I60" s="14"/>
      <c r="J60" s="14"/>
      <c r="K60" s="14"/>
      <c r="L60" s="14"/>
      <c r="M60" s="14"/>
      <c r="N60" s="14"/>
    </row>
    <row r="61" spans="1:14" x14ac:dyDescent="0.25">
      <c r="A61" s="3">
        <v>56</v>
      </c>
      <c r="B61" s="4" t="s">
        <v>158</v>
      </c>
      <c r="C61" s="4" t="s">
        <v>157</v>
      </c>
      <c r="D61" s="23">
        <v>200</v>
      </c>
      <c r="E61" s="4" t="s">
        <v>9</v>
      </c>
      <c r="F61" s="4" t="s">
        <v>22</v>
      </c>
      <c r="G61" s="14"/>
      <c r="H61" s="14"/>
      <c r="I61" s="14"/>
      <c r="J61" s="14"/>
      <c r="K61" s="14"/>
      <c r="L61" s="14"/>
      <c r="M61" s="14"/>
      <c r="N61" s="14"/>
    </row>
    <row r="62" spans="1:14" x14ac:dyDescent="0.25">
      <c r="A62" s="3">
        <v>57</v>
      </c>
      <c r="B62" s="4" t="s">
        <v>159</v>
      </c>
      <c r="C62" s="4" t="s">
        <v>160</v>
      </c>
      <c r="D62" s="23">
        <v>350</v>
      </c>
      <c r="E62" s="4" t="s">
        <v>9</v>
      </c>
      <c r="F62" s="4" t="s">
        <v>22</v>
      </c>
      <c r="G62" s="14"/>
      <c r="H62" s="14"/>
      <c r="I62" s="14"/>
      <c r="J62" s="14"/>
      <c r="K62" s="14"/>
      <c r="L62" s="14"/>
      <c r="M62" s="14"/>
      <c r="N62" s="14"/>
    </row>
    <row r="63" spans="1:14" x14ac:dyDescent="0.25">
      <c r="A63" s="3">
        <v>58</v>
      </c>
      <c r="B63" s="4" t="s">
        <v>165</v>
      </c>
      <c r="C63" s="4" t="s">
        <v>166</v>
      </c>
      <c r="D63" s="23">
        <v>100</v>
      </c>
      <c r="E63" s="4" t="s">
        <v>9</v>
      </c>
      <c r="F63" s="4" t="s">
        <v>22</v>
      </c>
      <c r="G63" s="14"/>
      <c r="H63" s="14"/>
      <c r="I63" s="14"/>
      <c r="J63" s="14"/>
      <c r="K63" s="14"/>
      <c r="L63" s="14"/>
      <c r="M63" s="14"/>
      <c r="N63" s="14"/>
    </row>
    <row r="64" spans="1:14" s="34" customFormat="1" x14ac:dyDescent="0.25">
      <c r="A64" s="53">
        <v>59</v>
      </c>
      <c r="B64" s="31" t="s">
        <v>232</v>
      </c>
      <c r="C64" s="31" t="s">
        <v>167</v>
      </c>
      <c r="D64" s="32">
        <v>350</v>
      </c>
      <c r="E64" s="31" t="s">
        <v>9</v>
      </c>
      <c r="F64" s="31" t="s">
        <v>22</v>
      </c>
      <c r="G64" s="33"/>
      <c r="H64" s="33"/>
      <c r="I64" s="33"/>
      <c r="J64" s="33"/>
      <c r="K64" s="33"/>
      <c r="L64" s="33"/>
      <c r="M64" s="33"/>
      <c r="N64" s="33"/>
    </row>
    <row r="65" spans="1:14" x14ac:dyDescent="0.25">
      <c r="A65" s="3">
        <v>60</v>
      </c>
      <c r="B65" s="4" t="s">
        <v>168</v>
      </c>
      <c r="C65" s="4" t="s">
        <v>169</v>
      </c>
      <c r="D65" s="23">
        <v>780</v>
      </c>
      <c r="E65" s="4" t="s">
        <v>9</v>
      </c>
      <c r="F65" s="4" t="s">
        <v>22</v>
      </c>
      <c r="G65" s="14"/>
      <c r="H65" s="14"/>
      <c r="I65" s="14"/>
      <c r="J65" s="14"/>
      <c r="K65" s="14"/>
      <c r="L65" s="14"/>
      <c r="M65" s="14"/>
      <c r="N65" s="14"/>
    </row>
    <row r="66" spans="1:14" x14ac:dyDescent="0.25">
      <c r="A66" s="3">
        <v>61</v>
      </c>
      <c r="B66" s="4" t="s">
        <v>226</v>
      </c>
      <c r="C66" s="4" t="s">
        <v>173</v>
      </c>
      <c r="D66" s="23">
        <v>120</v>
      </c>
      <c r="E66" s="4" t="s">
        <v>9</v>
      </c>
      <c r="F66" s="4" t="s">
        <v>22</v>
      </c>
      <c r="G66" s="14"/>
      <c r="H66" s="14"/>
      <c r="I66" s="14"/>
      <c r="J66" s="14"/>
      <c r="K66" s="14"/>
      <c r="L66" s="14"/>
      <c r="M66" s="14"/>
      <c r="N66" s="14"/>
    </row>
    <row r="67" spans="1:14" s="34" customFormat="1" x14ac:dyDescent="0.25">
      <c r="A67" s="53">
        <v>62</v>
      </c>
      <c r="B67" s="54" t="s">
        <v>233</v>
      </c>
      <c r="C67" s="31" t="s">
        <v>174</v>
      </c>
      <c r="D67" s="32">
        <v>300</v>
      </c>
      <c r="E67" s="31" t="s">
        <v>9</v>
      </c>
      <c r="F67" s="31" t="s">
        <v>22</v>
      </c>
      <c r="G67" s="33"/>
      <c r="H67" s="33"/>
      <c r="I67" s="33"/>
      <c r="J67" s="33"/>
      <c r="K67" s="33"/>
      <c r="L67" s="33"/>
      <c r="M67" s="33"/>
      <c r="N67" s="33"/>
    </row>
    <row r="68" spans="1:14" x14ac:dyDescent="0.25">
      <c r="A68" s="3">
        <v>63</v>
      </c>
      <c r="B68" s="4" t="s">
        <v>179</v>
      </c>
      <c r="C68" s="4" t="s">
        <v>180</v>
      </c>
      <c r="D68" s="23">
        <v>11.7</v>
      </c>
      <c r="E68" s="4" t="s">
        <v>9</v>
      </c>
      <c r="F68" s="4" t="s">
        <v>22</v>
      </c>
      <c r="G68" s="14"/>
      <c r="H68" s="14"/>
      <c r="I68" s="14"/>
      <c r="J68" s="14"/>
      <c r="K68" s="14"/>
      <c r="L68" s="14"/>
      <c r="M68" s="14"/>
      <c r="N68" s="14"/>
    </row>
    <row r="69" spans="1:14" x14ac:dyDescent="0.25">
      <c r="A69" s="3">
        <v>64</v>
      </c>
      <c r="B69" s="4" t="s">
        <v>202</v>
      </c>
      <c r="C69" s="4" t="s">
        <v>182</v>
      </c>
      <c r="D69" s="23">
        <v>127</v>
      </c>
      <c r="E69" s="4" t="s">
        <v>9</v>
      </c>
      <c r="F69" s="4" t="s">
        <v>22</v>
      </c>
      <c r="G69" s="14"/>
      <c r="H69" s="14"/>
      <c r="I69" s="14"/>
      <c r="J69" s="14"/>
      <c r="K69" s="14"/>
      <c r="L69" s="14"/>
      <c r="M69" s="14"/>
      <c r="N69" s="14"/>
    </row>
    <row r="70" spans="1:14" s="34" customFormat="1" x14ac:dyDescent="0.25">
      <c r="A70" s="53">
        <v>65</v>
      </c>
      <c r="B70" s="31" t="s">
        <v>234</v>
      </c>
      <c r="C70" s="31" t="s">
        <v>185</v>
      </c>
      <c r="D70" s="32">
        <v>700</v>
      </c>
      <c r="E70" s="31" t="s">
        <v>9</v>
      </c>
      <c r="F70" s="31" t="s">
        <v>22</v>
      </c>
      <c r="G70" s="33"/>
      <c r="H70" s="33"/>
      <c r="I70" s="33"/>
      <c r="J70" s="33"/>
      <c r="K70" s="33"/>
      <c r="L70" s="33"/>
      <c r="M70" s="33"/>
      <c r="N70" s="33"/>
    </row>
    <row r="71" spans="1:14" x14ac:dyDescent="0.25">
      <c r="A71" s="3">
        <v>66</v>
      </c>
      <c r="B71" s="4" t="s">
        <v>186</v>
      </c>
      <c r="C71" s="4" t="s">
        <v>187</v>
      </c>
      <c r="D71" s="23">
        <v>400</v>
      </c>
      <c r="E71" s="4" t="s">
        <v>9</v>
      </c>
      <c r="F71" s="4" t="s">
        <v>22</v>
      </c>
      <c r="G71" s="14"/>
      <c r="H71" s="14"/>
      <c r="I71" s="14"/>
      <c r="J71" s="14"/>
      <c r="K71" s="14"/>
      <c r="L71" s="14"/>
      <c r="M71" s="14"/>
      <c r="N71" s="14"/>
    </row>
    <row r="72" spans="1:14" x14ac:dyDescent="0.25">
      <c r="A72" s="3">
        <v>67</v>
      </c>
      <c r="B72" s="4" t="s">
        <v>222</v>
      </c>
      <c r="C72" s="4" t="s">
        <v>156</v>
      </c>
      <c r="D72" s="23">
        <v>400</v>
      </c>
      <c r="E72" s="4" t="s">
        <v>9</v>
      </c>
      <c r="F72" s="4" t="s">
        <v>22</v>
      </c>
      <c r="G72" s="14"/>
      <c r="H72" s="14"/>
      <c r="I72" s="14"/>
      <c r="J72" s="14"/>
      <c r="K72" s="14"/>
      <c r="L72" s="14"/>
      <c r="M72" s="14"/>
      <c r="N72" s="14"/>
    </row>
    <row r="73" spans="1:14" x14ac:dyDescent="0.25">
      <c r="A73" s="3">
        <v>68</v>
      </c>
      <c r="B73" s="4" t="s">
        <v>188</v>
      </c>
      <c r="C73" s="4" t="s">
        <v>189</v>
      </c>
      <c r="D73" s="23">
        <v>344</v>
      </c>
      <c r="E73" s="4" t="s">
        <v>9</v>
      </c>
      <c r="F73" s="4" t="s">
        <v>22</v>
      </c>
      <c r="G73" s="14"/>
      <c r="H73" s="14"/>
      <c r="I73" s="14"/>
      <c r="J73" s="14"/>
      <c r="K73" s="14"/>
      <c r="L73" s="14"/>
      <c r="M73" s="14"/>
      <c r="N73" s="14"/>
    </row>
    <row r="74" spans="1:14" x14ac:dyDescent="0.25">
      <c r="A74" s="3">
        <v>69</v>
      </c>
      <c r="B74" s="31" t="s">
        <v>200</v>
      </c>
      <c r="C74" s="31" t="s">
        <v>201</v>
      </c>
      <c r="D74" s="23">
        <v>300</v>
      </c>
      <c r="E74" s="4" t="s">
        <v>9</v>
      </c>
      <c r="F74" s="4" t="s">
        <v>22</v>
      </c>
      <c r="G74" s="14"/>
      <c r="H74" s="14"/>
      <c r="I74" s="14"/>
      <c r="J74" s="14"/>
      <c r="K74" s="14"/>
      <c r="L74" s="14"/>
      <c r="M74" s="14"/>
      <c r="N74" s="14"/>
    </row>
    <row r="75" spans="1:14" s="34" customFormat="1" x14ac:dyDescent="0.25">
      <c r="A75" s="53">
        <v>70</v>
      </c>
      <c r="B75" s="31" t="s">
        <v>235</v>
      </c>
      <c r="C75" s="31" t="str">
        <f>[1]Sheet1!C75</f>
        <v>09331200-0</v>
      </c>
      <c r="D75" s="32">
        <v>3617</v>
      </c>
      <c r="E75" s="31" t="s">
        <v>16</v>
      </c>
      <c r="F75" s="31" t="s">
        <v>22</v>
      </c>
      <c r="G75" s="33"/>
      <c r="H75" s="33"/>
      <c r="I75" s="33"/>
      <c r="J75" s="33"/>
      <c r="K75" s="33"/>
      <c r="L75" s="33"/>
      <c r="M75" s="33"/>
      <c r="N75" s="33"/>
    </row>
    <row r="76" spans="1:14" s="34" customFormat="1" x14ac:dyDescent="0.25">
      <c r="A76" s="53">
        <v>71</v>
      </c>
      <c r="B76" s="31" t="s">
        <v>263</v>
      </c>
      <c r="C76" s="31" t="str">
        <f>[1]Sheet1!C76</f>
        <v>42131120-3</v>
      </c>
      <c r="D76" s="32">
        <v>2305</v>
      </c>
      <c r="E76" s="31" t="s">
        <v>16</v>
      </c>
      <c r="F76" s="31" t="s">
        <v>22</v>
      </c>
      <c r="G76" s="33"/>
      <c r="H76" s="33"/>
      <c r="I76" s="33"/>
      <c r="J76" s="33"/>
      <c r="K76" s="33"/>
      <c r="L76" s="33"/>
      <c r="M76" s="33"/>
      <c r="N76" s="33"/>
    </row>
    <row r="77" spans="1:14" s="34" customFormat="1" x14ac:dyDescent="0.25">
      <c r="A77" s="53">
        <v>72</v>
      </c>
      <c r="B77" s="31" t="s">
        <v>262</v>
      </c>
      <c r="C77" s="31" t="str">
        <f>[1]Sheet1!C77</f>
        <v>42122230-1</v>
      </c>
      <c r="D77" s="32">
        <v>360</v>
      </c>
      <c r="E77" s="31" t="s">
        <v>9</v>
      </c>
      <c r="F77" s="31" t="s">
        <v>22</v>
      </c>
      <c r="G77" s="33"/>
      <c r="H77" s="33"/>
      <c r="I77" s="33"/>
      <c r="J77" s="33"/>
      <c r="K77" s="33"/>
      <c r="L77" s="33"/>
      <c r="M77" s="33"/>
      <c r="N77" s="33"/>
    </row>
    <row r="78" spans="1:14" s="34" customFormat="1" x14ac:dyDescent="0.25">
      <c r="A78" s="53">
        <v>73</v>
      </c>
      <c r="B78" s="31" t="s">
        <v>261</v>
      </c>
      <c r="C78" s="31" t="str">
        <f>[1]Sheet1!C78</f>
        <v>42122000-0</v>
      </c>
      <c r="D78" s="32">
        <v>50</v>
      </c>
      <c r="E78" s="31" t="s">
        <v>9</v>
      </c>
      <c r="F78" s="31" t="s">
        <v>22</v>
      </c>
      <c r="G78" s="33"/>
      <c r="H78" s="33"/>
      <c r="I78" s="33"/>
      <c r="J78" s="33"/>
      <c r="K78" s="33"/>
      <c r="L78" s="33"/>
      <c r="M78" s="33"/>
      <c r="N78" s="33"/>
    </row>
    <row r="79" spans="1:14" s="34" customFormat="1" x14ac:dyDescent="0.25">
      <c r="A79" s="53">
        <v>74</v>
      </c>
      <c r="B79" s="31" t="s">
        <v>260</v>
      </c>
      <c r="C79" s="31" t="str">
        <f>[1]Sheet1!C79</f>
        <v>31121110-4</v>
      </c>
      <c r="D79" s="32">
        <v>851</v>
      </c>
      <c r="E79" s="31" t="s">
        <v>16</v>
      </c>
      <c r="F79" s="31" t="s">
        <v>22</v>
      </c>
      <c r="G79" s="33"/>
      <c r="H79" s="33"/>
      <c r="I79" s="33"/>
      <c r="J79" s="33"/>
      <c r="K79" s="33"/>
      <c r="L79" s="33"/>
      <c r="M79" s="33"/>
      <c r="N79" s="33"/>
    </row>
    <row r="80" spans="1:14" s="34" customFormat="1" x14ac:dyDescent="0.25">
      <c r="A80" s="53">
        <v>75</v>
      </c>
      <c r="B80" s="31" t="s">
        <v>259</v>
      </c>
      <c r="C80" s="31" t="str">
        <f>[1]Sheet1!C80</f>
        <v>42131146-1</v>
      </c>
      <c r="D80" s="32">
        <v>40</v>
      </c>
      <c r="E80" s="31" t="s">
        <v>9</v>
      </c>
      <c r="F80" s="31" t="s">
        <v>22</v>
      </c>
      <c r="G80" s="33"/>
      <c r="H80" s="33"/>
      <c r="I80" s="33"/>
      <c r="J80" s="33"/>
      <c r="K80" s="33"/>
      <c r="L80" s="33"/>
      <c r="M80" s="33"/>
      <c r="N80" s="33"/>
    </row>
    <row r="81" spans="1:14" s="34" customFormat="1" x14ac:dyDescent="0.25">
      <c r="A81" s="53">
        <v>76</v>
      </c>
      <c r="B81" s="31" t="s">
        <v>258</v>
      </c>
      <c r="C81" s="31" t="str">
        <f>[1]Sheet1!C81</f>
        <v>31120000-3</v>
      </c>
      <c r="D81" s="32">
        <v>800</v>
      </c>
      <c r="E81" s="31" t="s">
        <v>16</v>
      </c>
      <c r="F81" s="31" t="s">
        <v>22</v>
      </c>
      <c r="G81" s="33"/>
      <c r="H81" s="33"/>
      <c r="I81" s="33"/>
      <c r="J81" s="33"/>
      <c r="K81" s="33"/>
      <c r="L81" s="33"/>
      <c r="M81" s="33"/>
      <c r="N81" s="33"/>
    </row>
    <row r="82" spans="1:14" s="34" customFormat="1" x14ac:dyDescent="0.25">
      <c r="A82" s="53">
        <v>77</v>
      </c>
      <c r="B82" s="31" t="s">
        <v>257</v>
      </c>
      <c r="C82" s="31" t="str">
        <f>[1]Sheet1!C82</f>
        <v>31170000-8</v>
      </c>
      <c r="D82" s="32">
        <v>2383.5</v>
      </c>
      <c r="E82" s="31" t="s">
        <v>16</v>
      </c>
      <c r="F82" s="31" t="s">
        <v>22</v>
      </c>
      <c r="G82" s="33"/>
      <c r="H82" s="33"/>
      <c r="I82" s="33"/>
      <c r="J82" s="33"/>
      <c r="K82" s="33"/>
      <c r="L82" s="33"/>
      <c r="M82" s="33"/>
      <c r="N82" s="33"/>
    </row>
    <row r="83" spans="1:14" s="34" customFormat="1" x14ac:dyDescent="0.25">
      <c r="A83" s="53">
        <v>78</v>
      </c>
      <c r="B83" s="31" t="s">
        <v>256</v>
      </c>
      <c r="C83" s="31" t="str">
        <f>[1]Sheet1!C83</f>
        <v>42124000-4</v>
      </c>
      <c r="D83" s="32">
        <v>290</v>
      </c>
      <c r="E83" s="31" t="s">
        <v>9</v>
      </c>
      <c r="F83" s="31" t="s">
        <v>22</v>
      </c>
      <c r="G83" s="33"/>
      <c r="H83" s="33"/>
      <c r="I83" s="33"/>
      <c r="J83" s="33"/>
      <c r="K83" s="33"/>
      <c r="L83" s="33"/>
      <c r="M83" s="33"/>
      <c r="N83" s="33"/>
    </row>
    <row r="84" spans="1:14" s="34" customFormat="1" x14ac:dyDescent="0.25">
      <c r="A84" s="53">
        <v>79</v>
      </c>
      <c r="B84" s="31" t="s">
        <v>255</v>
      </c>
      <c r="C84" s="31" t="str">
        <f>[1]Sheet1!C84</f>
        <v>42112000-7</v>
      </c>
      <c r="D84" s="32">
        <v>326</v>
      </c>
      <c r="E84" s="31" t="s">
        <v>9</v>
      </c>
      <c r="F84" s="31" t="s">
        <v>22</v>
      </c>
      <c r="G84" s="33"/>
      <c r="H84" s="33"/>
      <c r="I84" s="33"/>
      <c r="J84" s="33"/>
      <c r="K84" s="33"/>
      <c r="L84" s="33"/>
      <c r="M84" s="33"/>
      <c r="N84" s="33"/>
    </row>
    <row r="85" spans="1:14" s="34" customFormat="1" x14ac:dyDescent="0.25">
      <c r="A85" s="53">
        <v>80</v>
      </c>
      <c r="B85" s="31" t="s">
        <v>254</v>
      </c>
      <c r="C85" s="31" t="str">
        <f>[1]Sheet1!C85</f>
        <v>34100000-8</v>
      </c>
      <c r="D85" s="32">
        <v>1840</v>
      </c>
      <c r="E85" s="31" t="s">
        <v>16</v>
      </c>
      <c r="F85" s="31" t="s">
        <v>22</v>
      </c>
      <c r="G85" s="33"/>
      <c r="H85" s="33"/>
      <c r="I85" s="33"/>
      <c r="J85" s="33"/>
      <c r="K85" s="33"/>
      <c r="L85" s="33"/>
      <c r="M85" s="33"/>
      <c r="N85" s="33"/>
    </row>
    <row r="86" spans="1:14" s="34" customFormat="1" x14ac:dyDescent="0.25">
      <c r="A86" s="53">
        <v>81</v>
      </c>
      <c r="B86" s="31" t="s">
        <v>253</v>
      </c>
      <c r="C86" s="31" t="str">
        <f>[1]Sheet1!C86</f>
        <v>42933000-5</v>
      </c>
      <c r="D86" s="32">
        <v>270</v>
      </c>
      <c r="E86" s="31" t="s">
        <v>9</v>
      </c>
      <c r="F86" s="31" t="s">
        <v>22</v>
      </c>
      <c r="G86" s="33"/>
      <c r="H86" s="33"/>
      <c r="I86" s="33"/>
      <c r="J86" s="33"/>
      <c r="K86" s="33"/>
      <c r="L86" s="33"/>
      <c r="M86" s="33"/>
      <c r="N86" s="33"/>
    </row>
    <row r="87" spans="1:14" s="34" customFormat="1" x14ac:dyDescent="0.25">
      <c r="A87" s="53">
        <v>82</v>
      </c>
      <c r="B87" s="31" t="s">
        <v>252</v>
      </c>
      <c r="C87" s="31" t="str">
        <f>[1]Sheet1!C87</f>
        <v>38421110-6</v>
      </c>
      <c r="D87" s="32">
        <v>1925.6</v>
      </c>
      <c r="E87" s="31" t="s">
        <v>16</v>
      </c>
      <c r="F87" s="31" t="s">
        <v>22</v>
      </c>
      <c r="G87" s="33"/>
      <c r="H87" s="33"/>
      <c r="I87" s="33"/>
      <c r="J87" s="33"/>
      <c r="K87" s="33"/>
      <c r="L87" s="33"/>
      <c r="M87" s="33"/>
      <c r="N87" s="33"/>
    </row>
    <row r="88" spans="1:14" s="34" customFormat="1" x14ac:dyDescent="0.25">
      <c r="A88" s="53">
        <v>83</v>
      </c>
      <c r="B88" s="31" t="s">
        <v>251</v>
      </c>
      <c r="C88" s="31" t="str">
        <f>[1]Sheet1!C88</f>
        <v>44200000-2</v>
      </c>
      <c r="D88" s="32">
        <v>314</v>
      </c>
      <c r="E88" s="31" t="s">
        <v>9</v>
      </c>
      <c r="F88" s="31" t="s">
        <v>22</v>
      </c>
      <c r="G88" s="33"/>
      <c r="H88" s="33"/>
      <c r="I88" s="33"/>
      <c r="J88" s="33"/>
      <c r="K88" s="33"/>
      <c r="L88" s="33"/>
      <c r="M88" s="33"/>
      <c r="N88" s="33"/>
    </row>
    <row r="89" spans="1:14" s="34" customFormat="1" x14ac:dyDescent="0.25">
      <c r="A89" s="53">
        <v>84</v>
      </c>
      <c r="B89" s="31" t="s">
        <v>250</v>
      </c>
      <c r="C89" s="31" t="str">
        <f>[1]Sheet1!C89</f>
        <v>30141200-1</v>
      </c>
      <c r="D89" s="32">
        <v>390</v>
      </c>
      <c r="E89" s="31" t="s">
        <v>9</v>
      </c>
      <c r="F89" s="31" t="s">
        <v>22</v>
      </c>
      <c r="G89" s="33"/>
      <c r="H89" s="33"/>
      <c r="I89" s="33"/>
      <c r="J89" s="33"/>
      <c r="K89" s="33"/>
      <c r="L89" s="33"/>
      <c r="M89" s="33"/>
      <c r="N89" s="33"/>
    </row>
    <row r="90" spans="1:14" s="34" customFormat="1" x14ac:dyDescent="0.25">
      <c r="A90" s="53">
        <v>85</v>
      </c>
      <c r="B90" s="31" t="s">
        <v>249</v>
      </c>
      <c r="C90" s="31" t="str">
        <f>[1]Sheet1!C90</f>
        <v>42124000-4</v>
      </c>
      <c r="D90" s="32">
        <v>450</v>
      </c>
      <c r="E90" s="31" t="s">
        <v>9</v>
      </c>
      <c r="F90" s="31" t="s">
        <v>22</v>
      </c>
      <c r="G90" s="33"/>
      <c r="H90" s="33"/>
      <c r="I90" s="33"/>
      <c r="J90" s="33"/>
      <c r="K90" s="33"/>
      <c r="L90" s="33"/>
      <c r="M90" s="33"/>
      <c r="N90" s="33"/>
    </row>
    <row r="91" spans="1:14" s="34" customFormat="1" x14ac:dyDescent="0.25">
      <c r="A91" s="53">
        <v>86</v>
      </c>
      <c r="B91" s="31" t="s">
        <v>248</v>
      </c>
      <c r="C91" s="31" t="str">
        <f>[1]Sheet1!C91</f>
        <v>38424000-3</v>
      </c>
      <c r="D91" s="32">
        <v>200</v>
      </c>
      <c r="E91" s="31" t="s">
        <v>9</v>
      </c>
      <c r="F91" s="31" t="s">
        <v>22</v>
      </c>
      <c r="G91" s="33"/>
      <c r="H91" s="33"/>
      <c r="I91" s="33"/>
      <c r="J91" s="33"/>
      <c r="K91" s="33"/>
      <c r="L91" s="33"/>
      <c r="M91" s="33"/>
      <c r="N91" s="33"/>
    </row>
    <row r="92" spans="1:14" s="34" customFormat="1" x14ac:dyDescent="0.25">
      <c r="A92" s="53">
        <v>87</v>
      </c>
      <c r="B92" s="31" t="s">
        <v>247</v>
      </c>
      <c r="C92" s="31" t="str">
        <f>[1]Sheet1!C92</f>
        <v>44611600-2</v>
      </c>
      <c r="D92" s="32">
        <v>700</v>
      </c>
      <c r="E92" s="31" t="s">
        <v>9</v>
      </c>
      <c r="F92" s="31" t="s">
        <v>8</v>
      </c>
      <c r="G92" s="33"/>
      <c r="H92" s="33"/>
      <c r="I92" s="33"/>
      <c r="J92" s="33"/>
      <c r="K92" s="33"/>
      <c r="L92" s="33"/>
      <c r="M92" s="33"/>
      <c r="N92" s="33"/>
    </row>
    <row r="93" spans="1:14" s="34" customFormat="1" x14ac:dyDescent="0.25">
      <c r="A93" s="53">
        <v>88</v>
      </c>
      <c r="B93" s="31" t="s">
        <v>246</v>
      </c>
      <c r="C93" s="31" t="str">
        <f>[1]Sheet1!C93</f>
        <v>42960000-3</v>
      </c>
      <c r="D93" s="32">
        <v>200</v>
      </c>
      <c r="E93" s="31" t="s">
        <v>9</v>
      </c>
      <c r="F93" s="31" t="s">
        <v>22</v>
      </c>
      <c r="G93" s="33"/>
      <c r="H93" s="33"/>
      <c r="I93" s="33"/>
      <c r="J93" s="33"/>
      <c r="K93" s="33"/>
      <c r="L93" s="33"/>
      <c r="M93" s="33"/>
      <c r="N93" s="33"/>
    </row>
    <row r="94" spans="1:14" s="34" customFormat="1" x14ac:dyDescent="0.25">
      <c r="A94" s="53">
        <v>89</v>
      </c>
      <c r="B94" s="31" t="s">
        <v>245</v>
      </c>
      <c r="C94" s="31" t="str">
        <f>[1]Sheet1!C94</f>
        <v>42514000-2</v>
      </c>
      <c r="D94" s="32">
        <v>50</v>
      </c>
      <c r="E94" s="31" t="s">
        <v>9</v>
      </c>
      <c r="F94" s="31" t="s">
        <v>22</v>
      </c>
      <c r="G94" s="33"/>
      <c r="H94" s="33"/>
      <c r="I94" s="33"/>
      <c r="J94" s="33"/>
      <c r="K94" s="33"/>
      <c r="L94" s="33"/>
      <c r="M94" s="33"/>
      <c r="N94" s="33"/>
    </row>
    <row r="95" spans="1:14" s="34" customFormat="1" x14ac:dyDescent="0.25">
      <c r="A95" s="53">
        <v>90</v>
      </c>
      <c r="B95" s="31" t="s">
        <v>244</v>
      </c>
      <c r="C95" s="31" t="str">
        <f>[1]Sheet1!C95</f>
        <v>42310000-2</v>
      </c>
      <c r="D95" s="32">
        <v>1564.8</v>
      </c>
      <c r="E95" s="31" t="s">
        <v>16</v>
      </c>
      <c r="F95" s="31" t="s">
        <v>68</v>
      </c>
      <c r="G95" s="33"/>
      <c r="H95" s="33"/>
      <c r="I95" s="33"/>
      <c r="J95" s="33"/>
      <c r="K95" s="33"/>
      <c r="L95" s="33"/>
      <c r="M95" s="33"/>
      <c r="N95" s="33"/>
    </row>
    <row r="96" spans="1:14" x14ac:dyDescent="0.25">
      <c r="A96" s="57" t="s">
        <v>268</v>
      </c>
      <c r="B96" s="9" t="s">
        <v>270</v>
      </c>
      <c r="C96" s="10" t="s">
        <v>271</v>
      </c>
      <c r="D96" s="25">
        <v>1000</v>
      </c>
      <c r="E96" s="8" t="s">
        <v>16</v>
      </c>
      <c r="F96" s="10" t="s">
        <v>44</v>
      </c>
    </row>
    <row r="97" spans="1:14" s="34" customFormat="1" x14ac:dyDescent="0.25">
      <c r="A97" s="53" t="s">
        <v>269</v>
      </c>
      <c r="B97" s="31" t="s">
        <v>272</v>
      </c>
      <c r="C97" s="31" t="s">
        <v>273</v>
      </c>
      <c r="D97" s="32">
        <v>168</v>
      </c>
      <c r="E97" s="31" t="s">
        <v>9</v>
      </c>
      <c r="F97" s="31" t="s">
        <v>22</v>
      </c>
      <c r="G97" s="33"/>
      <c r="H97" s="33"/>
      <c r="I97" s="33"/>
      <c r="J97" s="33"/>
      <c r="K97" s="33"/>
      <c r="L97" s="33"/>
      <c r="M97" s="33"/>
      <c r="N97" s="33"/>
    </row>
    <row r="98" spans="1:14" s="40" customFormat="1" x14ac:dyDescent="0.2">
      <c r="A98" s="3">
        <v>91</v>
      </c>
      <c r="B98" s="37" t="s">
        <v>204</v>
      </c>
      <c r="C98" s="37"/>
      <c r="D98" s="38">
        <f>SUM(D6:D97)</f>
        <v>470041.75306000002</v>
      </c>
      <c r="E98" s="37" t="s">
        <v>205</v>
      </c>
      <c r="F98" s="37"/>
      <c r="G98" s="39"/>
      <c r="H98" s="39"/>
      <c r="I98" s="39"/>
      <c r="J98" s="39"/>
      <c r="K98" s="39"/>
      <c r="L98" s="39"/>
      <c r="M98" s="39"/>
      <c r="N98" s="39"/>
    </row>
    <row r="99" spans="1:14" x14ac:dyDescent="0.25">
      <c r="A99" s="3"/>
      <c r="B99" s="2" t="s">
        <v>206</v>
      </c>
      <c r="C99" s="4"/>
      <c r="D99" s="23"/>
      <c r="E99" s="4"/>
      <c r="F99" s="4"/>
      <c r="G99" s="14"/>
      <c r="H99" s="14"/>
      <c r="I99" s="14"/>
      <c r="J99" s="14"/>
      <c r="K99" s="14"/>
      <c r="L99" s="14"/>
      <c r="M99" s="14"/>
      <c r="N99" s="14"/>
    </row>
    <row r="100" spans="1:14" x14ac:dyDescent="0.25">
      <c r="A100" s="3">
        <v>92</v>
      </c>
      <c r="B100" s="4" t="s">
        <v>43</v>
      </c>
      <c r="C100" s="4" t="s">
        <v>42</v>
      </c>
      <c r="D100" s="23">
        <v>2500</v>
      </c>
      <c r="E100" s="4" t="s">
        <v>16</v>
      </c>
      <c r="F100" s="4" t="s">
        <v>44</v>
      </c>
      <c r="G100" s="14"/>
      <c r="H100" s="14"/>
      <c r="I100" s="14"/>
      <c r="J100" s="14"/>
      <c r="K100" s="14"/>
      <c r="L100" s="14"/>
      <c r="M100" s="14"/>
      <c r="N100" s="14"/>
    </row>
    <row r="101" spans="1:14" x14ac:dyDescent="0.25">
      <c r="A101" s="3">
        <v>93</v>
      </c>
      <c r="B101" s="4" t="s">
        <v>45</v>
      </c>
      <c r="C101" s="4" t="s">
        <v>46</v>
      </c>
      <c r="D101" s="23">
        <v>36700</v>
      </c>
      <c r="E101" s="4" t="s">
        <v>16</v>
      </c>
      <c r="F101" s="4" t="s">
        <v>8</v>
      </c>
      <c r="G101" s="14"/>
      <c r="H101" s="14"/>
      <c r="I101" s="14"/>
      <c r="J101" s="14"/>
      <c r="K101" s="14"/>
      <c r="L101" s="14"/>
      <c r="M101" s="14"/>
      <c r="N101" s="14"/>
    </row>
    <row r="102" spans="1:14" x14ac:dyDescent="0.25">
      <c r="A102" s="3">
        <v>94</v>
      </c>
      <c r="B102" s="4" t="s">
        <v>47</v>
      </c>
      <c r="C102" s="4" t="s">
        <v>48</v>
      </c>
      <c r="D102" s="23">
        <v>2300</v>
      </c>
      <c r="E102" s="4" t="s">
        <v>16</v>
      </c>
      <c r="F102" s="4" t="s">
        <v>8</v>
      </c>
      <c r="G102" s="14"/>
      <c r="H102" s="14"/>
      <c r="I102" s="14"/>
      <c r="J102" s="14"/>
      <c r="K102" s="14"/>
      <c r="L102" s="14"/>
      <c r="M102" s="14"/>
      <c r="N102" s="14"/>
    </row>
    <row r="103" spans="1:14" x14ac:dyDescent="0.25">
      <c r="A103" s="3">
        <v>95</v>
      </c>
      <c r="B103" s="4" t="s">
        <v>49</v>
      </c>
      <c r="C103" s="4" t="s">
        <v>50</v>
      </c>
      <c r="D103" s="23">
        <v>12000</v>
      </c>
      <c r="E103" s="4" t="s">
        <v>16</v>
      </c>
      <c r="F103" s="4" t="s">
        <v>44</v>
      </c>
      <c r="G103" s="14"/>
      <c r="H103" s="14"/>
      <c r="I103" s="14"/>
      <c r="J103" s="14"/>
      <c r="K103" s="14"/>
      <c r="L103" s="14"/>
      <c r="M103" s="14"/>
      <c r="N103" s="14"/>
    </row>
    <row r="104" spans="1:14" x14ac:dyDescent="0.25">
      <c r="A104" s="3">
        <v>96</v>
      </c>
      <c r="B104" s="4" t="s">
        <v>51</v>
      </c>
      <c r="C104" s="4" t="s">
        <v>52</v>
      </c>
      <c r="D104" s="23">
        <v>60</v>
      </c>
      <c r="E104" s="4" t="s">
        <v>9</v>
      </c>
      <c r="F104" s="4" t="s">
        <v>22</v>
      </c>
      <c r="G104" s="14"/>
      <c r="H104" s="14"/>
      <c r="I104" s="14"/>
      <c r="J104" s="14"/>
      <c r="K104" s="14"/>
      <c r="L104" s="14"/>
      <c r="M104" s="14"/>
      <c r="N104" s="14"/>
    </row>
    <row r="105" spans="1:14" x14ac:dyDescent="0.25">
      <c r="A105" s="3">
        <v>97</v>
      </c>
      <c r="B105" s="4" t="s">
        <v>58</v>
      </c>
      <c r="C105" s="4" t="s">
        <v>59</v>
      </c>
      <c r="D105" s="23">
        <v>100</v>
      </c>
      <c r="E105" s="4" t="s">
        <v>9</v>
      </c>
      <c r="F105" s="4" t="s">
        <v>22</v>
      </c>
      <c r="G105" s="14"/>
      <c r="H105" s="14"/>
      <c r="I105" s="14"/>
      <c r="J105" s="14"/>
      <c r="K105" s="14"/>
      <c r="L105" s="14"/>
      <c r="M105" s="14"/>
      <c r="N105" s="14"/>
    </row>
    <row r="106" spans="1:14" x14ac:dyDescent="0.25">
      <c r="A106" s="3">
        <v>98</v>
      </c>
      <c r="B106" s="4" t="s">
        <v>56</v>
      </c>
      <c r="C106" s="4" t="s">
        <v>57</v>
      </c>
      <c r="D106" s="23">
        <v>1200</v>
      </c>
      <c r="E106" s="4" t="s">
        <v>16</v>
      </c>
      <c r="F106" s="4" t="s">
        <v>54</v>
      </c>
      <c r="G106" s="14"/>
      <c r="H106" s="14"/>
      <c r="I106" s="14"/>
      <c r="J106" s="14"/>
      <c r="K106" s="14"/>
      <c r="L106" s="14"/>
      <c r="M106" s="14"/>
      <c r="N106" s="14"/>
    </row>
    <row r="107" spans="1:14" x14ac:dyDescent="0.25">
      <c r="A107" s="3">
        <v>99</v>
      </c>
      <c r="B107" s="4" t="s">
        <v>90</v>
      </c>
      <c r="C107" s="4" t="s">
        <v>61</v>
      </c>
      <c r="D107" s="23">
        <v>390</v>
      </c>
      <c r="E107" s="4" t="s">
        <v>9</v>
      </c>
      <c r="F107" s="4" t="s">
        <v>22</v>
      </c>
      <c r="G107" s="14"/>
      <c r="H107" s="14"/>
      <c r="I107" s="14"/>
      <c r="J107" s="14"/>
      <c r="K107" s="14"/>
      <c r="L107" s="14"/>
      <c r="M107" s="14"/>
      <c r="N107" s="14"/>
    </row>
    <row r="108" spans="1:14" x14ac:dyDescent="0.25">
      <c r="A108" s="3">
        <v>100</v>
      </c>
      <c r="B108" s="4" t="s">
        <v>62</v>
      </c>
      <c r="C108" s="4" t="s">
        <v>63</v>
      </c>
      <c r="D108" s="23">
        <v>400</v>
      </c>
      <c r="E108" s="4" t="s">
        <v>16</v>
      </c>
      <c r="F108" s="4" t="s">
        <v>54</v>
      </c>
      <c r="G108" s="14"/>
      <c r="H108" s="14"/>
      <c r="I108" s="14"/>
      <c r="J108" s="14"/>
      <c r="K108" s="14"/>
      <c r="L108" s="14"/>
      <c r="M108" s="14"/>
      <c r="N108" s="14"/>
    </row>
    <row r="109" spans="1:14" x14ac:dyDescent="0.25">
      <c r="A109" s="3">
        <v>101</v>
      </c>
      <c r="B109" s="4" t="s">
        <v>64</v>
      </c>
      <c r="C109" s="4" t="s">
        <v>65</v>
      </c>
      <c r="D109" s="32">
        <v>300</v>
      </c>
      <c r="E109" s="4" t="s">
        <v>9</v>
      </c>
      <c r="F109" s="4" t="s">
        <v>22</v>
      </c>
      <c r="G109" s="14"/>
      <c r="H109" s="14"/>
      <c r="I109" s="14"/>
      <c r="J109" s="14"/>
      <c r="K109" s="14"/>
      <c r="L109" s="14"/>
      <c r="M109" s="14"/>
      <c r="N109" s="14"/>
    </row>
    <row r="110" spans="1:14" x14ac:dyDescent="0.25">
      <c r="A110" s="3">
        <v>102</v>
      </c>
      <c r="B110" s="4" t="s">
        <v>66</v>
      </c>
      <c r="C110" s="4" t="s">
        <v>67</v>
      </c>
      <c r="D110" s="23">
        <v>516</v>
      </c>
      <c r="E110" s="4" t="s">
        <v>9</v>
      </c>
      <c r="F110" s="4" t="s">
        <v>68</v>
      </c>
      <c r="G110" s="14"/>
      <c r="H110" s="14"/>
      <c r="I110" s="14"/>
      <c r="J110" s="14"/>
      <c r="K110" s="14"/>
      <c r="L110" s="14"/>
      <c r="M110" s="14"/>
      <c r="N110" s="14"/>
    </row>
    <row r="111" spans="1:14" x14ac:dyDescent="0.25">
      <c r="A111" s="3">
        <v>103</v>
      </c>
      <c r="B111" s="4" t="s">
        <v>69</v>
      </c>
      <c r="C111" s="4" t="s">
        <v>70</v>
      </c>
      <c r="D111" s="23">
        <v>178</v>
      </c>
      <c r="E111" s="4" t="s">
        <v>9</v>
      </c>
      <c r="F111" s="4" t="s">
        <v>22</v>
      </c>
      <c r="G111" s="14"/>
      <c r="H111" s="14"/>
      <c r="I111" s="14"/>
      <c r="J111" s="14"/>
      <c r="K111" s="14"/>
      <c r="L111" s="14"/>
      <c r="M111" s="14"/>
      <c r="N111" s="14"/>
    </row>
    <row r="112" spans="1:14" x14ac:dyDescent="0.25">
      <c r="A112" s="3">
        <v>104</v>
      </c>
      <c r="B112" s="4" t="s">
        <v>72</v>
      </c>
      <c r="C112" s="4" t="s">
        <v>73</v>
      </c>
      <c r="D112" s="23">
        <v>120</v>
      </c>
      <c r="E112" s="4" t="s">
        <v>9</v>
      </c>
      <c r="F112" s="4" t="s">
        <v>22</v>
      </c>
      <c r="G112" s="14"/>
      <c r="H112" s="14"/>
      <c r="I112" s="14"/>
      <c r="J112" s="14"/>
      <c r="K112" s="14"/>
      <c r="L112" s="14"/>
      <c r="M112" s="14"/>
      <c r="N112" s="14"/>
    </row>
    <row r="113" spans="1:14" x14ac:dyDescent="0.25">
      <c r="A113" s="3">
        <v>105</v>
      </c>
      <c r="B113" s="4" t="s">
        <v>74</v>
      </c>
      <c r="C113" s="4" t="s">
        <v>75</v>
      </c>
      <c r="D113" s="23">
        <v>10</v>
      </c>
      <c r="E113" s="4" t="s">
        <v>9</v>
      </c>
      <c r="F113" s="4" t="s">
        <v>22</v>
      </c>
      <c r="G113" s="14"/>
      <c r="H113" s="14"/>
      <c r="I113" s="14"/>
      <c r="J113" s="14"/>
      <c r="K113" s="14"/>
      <c r="L113" s="14"/>
      <c r="M113" s="14"/>
      <c r="N113" s="14"/>
    </row>
    <row r="114" spans="1:14" x14ac:dyDescent="0.25">
      <c r="A114" s="3">
        <v>106</v>
      </c>
      <c r="B114" s="31" t="s">
        <v>91</v>
      </c>
      <c r="C114" s="31" t="s">
        <v>92</v>
      </c>
      <c r="D114" s="32">
        <v>1100</v>
      </c>
      <c r="E114" s="31" t="s">
        <v>16</v>
      </c>
      <c r="F114" s="31" t="s">
        <v>68</v>
      </c>
      <c r="G114" s="14"/>
      <c r="H114" s="14"/>
      <c r="I114" s="14"/>
      <c r="J114" s="14"/>
      <c r="K114" s="14"/>
      <c r="L114" s="14"/>
      <c r="M114" s="14"/>
      <c r="N114" s="14"/>
    </row>
    <row r="115" spans="1:14" x14ac:dyDescent="0.25">
      <c r="A115" s="3">
        <v>107</v>
      </c>
      <c r="B115" s="31" t="s">
        <v>217</v>
      </c>
      <c r="C115" s="31" t="str">
        <f>[2]Sheet1!$E$92</f>
        <v>50411500-4</v>
      </c>
      <c r="D115" s="32">
        <v>370</v>
      </c>
      <c r="E115" s="31" t="s">
        <v>9</v>
      </c>
      <c r="F115" s="31" t="s">
        <v>22</v>
      </c>
      <c r="G115" s="14"/>
      <c r="H115" s="14"/>
      <c r="I115" s="14"/>
      <c r="J115" s="14"/>
      <c r="K115" s="14"/>
      <c r="L115" s="14"/>
      <c r="M115" s="14"/>
      <c r="N115" s="14"/>
    </row>
    <row r="116" spans="1:14" x14ac:dyDescent="0.25">
      <c r="A116" s="3">
        <v>108</v>
      </c>
      <c r="B116" s="31" t="s">
        <v>93</v>
      </c>
      <c r="C116" s="31" t="s">
        <v>94</v>
      </c>
      <c r="D116" s="32">
        <v>9</v>
      </c>
      <c r="E116" s="31" t="s">
        <v>9</v>
      </c>
      <c r="F116" s="31" t="s">
        <v>8</v>
      </c>
      <c r="G116" s="14"/>
      <c r="H116" s="14"/>
      <c r="I116" s="14"/>
      <c r="J116" s="14"/>
      <c r="K116" s="14"/>
      <c r="L116" s="14"/>
      <c r="M116" s="14"/>
      <c r="N116" s="14"/>
    </row>
    <row r="117" spans="1:14" s="34" customFormat="1" x14ac:dyDescent="0.25">
      <c r="A117" s="53">
        <v>109</v>
      </c>
      <c r="B117" s="31" t="s">
        <v>243</v>
      </c>
      <c r="C117" s="31" t="s">
        <v>95</v>
      </c>
      <c r="D117" s="32">
        <v>10625</v>
      </c>
      <c r="E117" s="31" t="s">
        <v>16</v>
      </c>
      <c r="F117" s="31" t="s">
        <v>8</v>
      </c>
      <c r="G117" s="33"/>
      <c r="H117" s="33"/>
      <c r="I117" s="33"/>
      <c r="J117" s="33"/>
      <c r="K117" s="33"/>
      <c r="L117" s="33"/>
      <c r="M117" s="33"/>
      <c r="N117" s="33"/>
    </row>
    <row r="118" spans="1:14" s="30" customFormat="1" x14ac:dyDescent="0.25">
      <c r="A118" s="3">
        <v>110</v>
      </c>
      <c r="B118" s="31" t="s">
        <v>112</v>
      </c>
      <c r="C118" s="31" t="s">
        <v>215</v>
      </c>
      <c r="D118" s="32">
        <v>31</v>
      </c>
      <c r="E118" s="31" t="s">
        <v>9</v>
      </c>
      <c r="F118" s="31" t="s">
        <v>22</v>
      </c>
      <c r="G118" s="29"/>
      <c r="H118" s="29"/>
      <c r="I118" s="29"/>
      <c r="J118" s="29"/>
      <c r="K118" s="29"/>
      <c r="L118" s="29"/>
      <c r="M118" s="29"/>
      <c r="N118" s="29"/>
    </row>
    <row r="119" spans="1:14" s="34" customFormat="1" x14ac:dyDescent="0.25">
      <c r="A119" s="3">
        <v>111</v>
      </c>
      <c r="B119" s="31" t="s">
        <v>197</v>
      </c>
      <c r="C119" s="31" t="s">
        <v>129</v>
      </c>
      <c r="D119" s="32">
        <v>360</v>
      </c>
      <c r="E119" s="31" t="s">
        <v>9</v>
      </c>
      <c r="F119" s="31" t="s">
        <v>22</v>
      </c>
      <c r="G119" s="33"/>
      <c r="H119" s="33"/>
      <c r="I119" s="33"/>
      <c r="J119" s="33"/>
      <c r="K119" s="33"/>
      <c r="L119" s="33"/>
      <c r="M119" s="33"/>
      <c r="N119" s="33"/>
    </row>
    <row r="120" spans="1:14" s="34" customFormat="1" x14ac:dyDescent="0.25">
      <c r="A120" s="3">
        <v>112</v>
      </c>
      <c r="B120" s="31" t="s">
        <v>130</v>
      </c>
      <c r="C120" s="31" t="s">
        <v>131</v>
      </c>
      <c r="D120" s="32">
        <v>420</v>
      </c>
      <c r="E120" s="31" t="s">
        <v>9</v>
      </c>
      <c r="F120" s="31" t="s">
        <v>22</v>
      </c>
      <c r="G120" s="33"/>
      <c r="H120" s="33"/>
      <c r="I120" s="33"/>
      <c r="J120" s="33"/>
      <c r="K120" s="33"/>
      <c r="L120" s="33"/>
      <c r="M120" s="33"/>
      <c r="N120" s="33"/>
    </row>
    <row r="121" spans="1:14" x14ac:dyDescent="0.25">
      <c r="A121" s="3">
        <v>113</v>
      </c>
      <c r="B121" s="31" t="s">
        <v>140</v>
      </c>
      <c r="C121" s="31" t="s">
        <v>141</v>
      </c>
      <c r="D121" s="32">
        <v>150</v>
      </c>
      <c r="E121" s="31" t="s">
        <v>9</v>
      </c>
      <c r="F121" s="31" t="s">
        <v>22</v>
      </c>
      <c r="G121" s="14"/>
      <c r="H121" s="14"/>
      <c r="I121" s="14"/>
      <c r="J121" s="14"/>
      <c r="K121" s="14"/>
      <c r="L121" s="14"/>
      <c r="M121" s="14"/>
      <c r="N121" s="14"/>
    </row>
    <row r="122" spans="1:14" x14ac:dyDescent="0.25">
      <c r="A122" s="3">
        <v>114</v>
      </c>
      <c r="B122" s="31" t="s">
        <v>184</v>
      </c>
      <c r="C122" s="31" t="s">
        <v>193</v>
      </c>
      <c r="D122" s="32">
        <v>15</v>
      </c>
      <c r="E122" s="31" t="s">
        <v>9</v>
      </c>
      <c r="F122" s="31" t="s">
        <v>22</v>
      </c>
      <c r="G122" s="14"/>
      <c r="H122" s="14"/>
      <c r="I122" s="14"/>
      <c r="J122" s="14"/>
      <c r="K122" s="14"/>
      <c r="L122" s="14"/>
      <c r="M122" s="14"/>
      <c r="N122" s="14"/>
    </row>
    <row r="123" spans="1:14" x14ac:dyDescent="0.25">
      <c r="A123" s="3">
        <v>115</v>
      </c>
      <c r="B123" s="31" t="s">
        <v>190</v>
      </c>
      <c r="C123" s="31" t="s">
        <v>192</v>
      </c>
      <c r="D123" s="32">
        <v>775.4</v>
      </c>
      <c r="E123" s="31" t="s">
        <v>16</v>
      </c>
      <c r="F123" s="31" t="s">
        <v>54</v>
      </c>
      <c r="G123" s="14"/>
      <c r="H123" s="14"/>
      <c r="I123" s="14"/>
      <c r="J123" s="14"/>
      <c r="K123" s="14"/>
      <c r="L123" s="14"/>
      <c r="M123" s="14"/>
      <c r="N123" s="14"/>
    </row>
    <row r="124" spans="1:14" x14ac:dyDescent="0.25">
      <c r="A124" s="3">
        <v>116</v>
      </c>
      <c r="B124" s="31" t="s">
        <v>191</v>
      </c>
      <c r="C124" s="31" t="s">
        <v>194</v>
      </c>
      <c r="D124" s="32">
        <v>177</v>
      </c>
      <c r="E124" s="31" t="s">
        <v>9</v>
      </c>
      <c r="F124" s="31" t="s">
        <v>54</v>
      </c>
      <c r="G124" s="14"/>
      <c r="H124" s="14"/>
      <c r="I124" s="14"/>
      <c r="J124" s="14"/>
      <c r="K124" s="14"/>
      <c r="L124" s="14"/>
      <c r="M124" s="14"/>
      <c r="N124" s="14"/>
    </row>
    <row r="125" spans="1:14" x14ac:dyDescent="0.25">
      <c r="A125" s="3">
        <v>117</v>
      </c>
      <c r="B125" s="31" t="s">
        <v>142</v>
      </c>
      <c r="C125" s="31" t="s">
        <v>143</v>
      </c>
      <c r="D125" s="35">
        <v>650</v>
      </c>
      <c r="E125" s="36" t="s">
        <v>9</v>
      </c>
      <c r="F125" s="31" t="s">
        <v>22</v>
      </c>
      <c r="G125" s="14"/>
      <c r="H125" s="14"/>
      <c r="I125" s="14"/>
      <c r="J125" s="14"/>
      <c r="K125" s="14"/>
      <c r="L125" s="14"/>
      <c r="M125" s="14"/>
      <c r="N125" s="14"/>
    </row>
    <row r="126" spans="1:14" x14ac:dyDescent="0.25">
      <c r="A126" s="3">
        <v>118</v>
      </c>
      <c r="B126" s="31" t="s">
        <v>144</v>
      </c>
      <c r="C126" s="31" t="s">
        <v>264</v>
      </c>
      <c r="D126" s="35">
        <v>400</v>
      </c>
      <c r="E126" s="36" t="s">
        <v>9</v>
      </c>
      <c r="F126" s="31" t="s">
        <v>8</v>
      </c>
      <c r="G126" s="14"/>
      <c r="H126" s="14"/>
      <c r="I126" s="14"/>
      <c r="J126" s="14"/>
      <c r="K126" s="14"/>
      <c r="L126" s="14"/>
      <c r="M126" s="14"/>
      <c r="N126" s="14"/>
    </row>
    <row r="127" spans="1:14" x14ac:dyDescent="0.25">
      <c r="A127" s="3">
        <v>119</v>
      </c>
      <c r="B127" s="4" t="s">
        <v>170</v>
      </c>
      <c r="C127" s="4" t="s">
        <v>171</v>
      </c>
      <c r="D127" s="26">
        <v>390</v>
      </c>
      <c r="E127" s="13" t="s">
        <v>9</v>
      </c>
      <c r="F127" s="4" t="s">
        <v>22</v>
      </c>
      <c r="G127" s="14"/>
      <c r="H127" s="14"/>
      <c r="I127" s="14"/>
      <c r="J127" s="14"/>
      <c r="K127" s="14"/>
      <c r="L127" s="14"/>
      <c r="M127" s="14"/>
      <c r="N127" s="14"/>
    </row>
    <row r="128" spans="1:14" x14ac:dyDescent="0.25">
      <c r="A128" s="3">
        <v>120</v>
      </c>
      <c r="B128" s="4" t="s">
        <v>266</v>
      </c>
      <c r="C128" s="4" t="s">
        <v>172</v>
      </c>
      <c r="D128" s="26">
        <v>400</v>
      </c>
      <c r="E128" s="13" t="s">
        <v>9</v>
      </c>
      <c r="F128" s="4" t="s">
        <v>22</v>
      </c>
      <c r="G128" s="14"/>
      <c r="H128" s="14"/>
      <c r="I128" s="14"/>
      <c r="J128" s="14"/>
      <c r="K128" s="14"/>
      <c r="L128" s="14"/>
      <c r="M128" s="14"/>
      <c r="N128" s="14"/>
    </row>
    <row r="129" spans="1:14" x14ac:dyDescent="0.25">
      <c r="A129" s="3">
        <v>121</v>
      </c>
      <c r="B129" s="4" t="s">
        <v>175</v>
      </c>
      <c r="C129" s="4" t="s">
        <v>176</v>
      </c>
      <c r="D129" s="26">
        <v>22</v>
      </c>
      <c r="E129" s="13" t="s">
        <v>9</v>
      </c>
      <c r="F129" s="4" t="s">
        <v>22</v>
      </c>
      <c r="G129" s="14"/>
      <c r="H129" s="14"/>
      <c r="I129" s="14"/>
      <c r="J129" s="14"/>
      <c r="K129" s="14"/>
      <c r="L129" s="14"/>
      <c r="M129" s="14"/>
      <c r="N129" s="14"/>
    </row>
    <row r="130" spans="1:14" x14ac:dyDescent="0.25">
      <c r="A130" s="3">
        <v>122</v>
      </c>
      <c r="B130" s="4" t="s">
        <v>177</v>
      </c>
      <c r="C130" s="4" t="s">
        <v>178</v>
      </c>
      <c r="D130" s="26">
        <v>6270</v>
      </c>
      <c r="E130" s="13" t="str">
        <f>$E$6</f>
        <v>Licitație deschisă</v>
      </c>
      <c r="F130" s="4" t="s">
        <v>54</v>
      </c>
      <c r="G130" s="14"/>
      <c r="H130" s="14"/>
      <c r="I130" s="14"/>
      <c r="J130" s="14"/>
      <c r="K130" s="14"/>
      <c r="L130" s="14"/>
      <c r="M130" s="14"/>
      <c r="N130" s="14"/>
    </row>
    <row r="131" spans="1:14" x14ac:dyDescent="0.25">
      <c r="A131" s="3">
        <v>123</v>
      </c>
      <c r="B131" s="4" t="s">
        <v>183</v>
      </c>
      <c r="C131" s="4" t="s">
        <v>61</v>
      </c>
      <c r="D131" s="26">
        <v>202</v>
      </c>
      <c r="E131" s="13" t="s">
        <v>9</v>
      </c>
      <c r="F131" s="4" t="s">
        <v>54</v>
      </c>
      <c r="G131" s="14"/>
      <c r="H131" s="14"/>
      <c r="I131" s="14"/>
      <c r="J131" s="14"/>
      <c r="K131" s="14"/>
      <c r="L131" s="14"/>
      <c r="M131" s="14"/>
      <c r="N131" s="14"/>
    </row>
    <row r="132" spans="1:14" x14ac:dyDescent="0.25">
      <c r="A132" s="3">
        <v>124</v>
      </c>
      <c r="B132" s="4" t="s">
        <v>195</v>
      </c>
      <c r="C132" s="4" t="s">
        <v>196</v>
      </c>
      <c r="D132" s="26">
        <v>400</v>
      </c>
      <c r="E132" s="13" t="s">
        <v>9</v>
      </c>
      <c r="F132" s="4" t="s">
        <v>54</v>
      </c>
      <c r="G132" s="14"/>
      <c r="H132" s="14"/>
      <c r="I132" s="14"/>
      <c r="J132" s="14"/>
      <c r="K132" s="14"/>
      <c r="L132" s="14"/>
      <c r="M132" s="14"/>
      <c r="N132" s="14"/>
    </row>
    <row r="133" spans="1:14" x14ac:dyDescent="0.25">
      <c r="A133" s="3">
        <v>125</v>
      </c>
      <c r="B133" s="4" t="s">
        <v>199</v>
      </c>
      <c r="C133" s="4" t="s">
        <v>198</v>
      </c>
      <c r="D133" s="26">
        <v>45</v>
      </c>
      <c r="E133" s="13" t="s">
        <v>9</v>
      </c>
      <c r="F133" s="4" t="s">
        <v>22</v>
      </c>
      <c r="G133" s="14"/>
      <c r="H133" s="14"/>
      <c r="I133" s="14"/>
      <c r="J133" s="14"/>
      <c r="K133" s="14"/>
      <c r="L133" s="14"/>
      <c r="M133" s="14"/>
      <c r="N133" s="14"/>
    </row>
    <row r="134" spans="1:14" x14ac:dyDescent="0.25">
      <c r="A134" s="3">
        <v>126</v>
      </c>
      <c r="B134" s="4" t="s">
        <v>213</v>
      </c>
      <c r="C134" s="4" t="s">
        <v>214</v>
      </c>
      <c r="D134" s="26">
        <v>350</v>
      </c>
      <c r="E134" s="13" t="s">
        <v>9</v>
      </c>
      <c r="F134" s="4" t="s">
        <v>22</v>
      </c>
      <c r="G134" s="14"/>
      <c r="H134" s="14"/>
      <c r="I134" s="14"/>
      <c r="J134" s="14"/>
      <c r="K134" s="14"/>
      <c r="L134" s="14"/>
      <c r="M134" s="14"/>
      <c r="N134" s="14"/>
    </row>
    <row r="135" spans="1:14" x14ac:dyDescent="0.25">
      <c r="A135" s="3">
        <v>127</v>
      </c>
      <c r="B135" s="4" t="s">
        <v>219</v>
      </c>
      <c r="C135" s="4" t="s">
        <v>57</v>
      </c>
      <c r="D135" s="26">
        <v>200</v>
      </c>
      <c r="E135" s="13" t="s">
        <v>9</v>
      </c>
      <c r="F135" s="4" t="s">
        <v>22</v>
      </c>
      <c r="G135" s="14"/>
      <c r="H135" s="14"/>
      <c r="I135" s="14"/>
      <c r="J135" s="14"/>
      <c r="K135" s="14"/>
      <c r="L135" s="14"/>
      <c r="M135" s="14"/>
      <c r="N135" s="14"/>
    </row>
    <row r="136" spans="1:14" x14ac:dyDescent="0.25">
      <c r="A136" s="3">
        <v>128</v>
      </c>
      <c r="B136" s="4" t="s">
        <v>216</v>
      </c>
      <c r="C136" s="4" t="s">
        <v>218</v>
      </c>
      <c r="D136" s="26">
        <v>45</v>
      </c>
      <c r="E136" s="13" t="s">
        <v>9</v>
      </c>
      <c r="F136" s="4" t="s">
        <v>22</v>
      </c>
      <c r="G136" s="14"/>
      <c r="H136" s="14"/>
      <c r="I136" s="14"/>
      <c r="J136" s="14"/>
      <c r="K136" s="14"/>
      <c r="L136" s="14"/>
      <c r="M136" s="14"/>
      <c r="N136" s="14"/>
    </row>
    <row r="137" spans="1:14" x14ac:dyDescent="0.25">
      <c r="A137" s="3">
        <v>130</v>
      </c>
      <c r="B137" s="52" t="s">
        <v>221</v>
      </c>
      <c r="C137" s="4" t="str">
        <f>$C$101</f>
        <v>90410000-4</v>
      </c>
      <c r="D137" s="26">
        <v>1400</v>
      </c>
      <c r="E137" s="13" t="s">
        <v>16</v>
      </c>
      <c r="F137" s="4" t="s">
        <v>8</v>
      </c>
      <c r="G137" s="14"/>
      <c r="H137" s="14"/>
      <c r="I137" s="14"/>
      <c r="J137" s="14"/>
      <c r="K137" s="14"/>
      <c r="L137" s="14"/>
      <c r="M137" s="14"/>
      <c r="N137" s="14"/>
    </row>
    <row r="138" spans="1:14" s="34" customFormat="1" x14ac:dyDescent="0.25">
      <c r="A138" s="53">
        <v>131</v>
      </c>
      <c r="B138" s="54" t="s">
        <v>291</v>
      </c>
      <c r="C138" s="31" t="str">
        <f>[1]Sheet1!C137</f>
        <v>71322000-1</v>
      </c>
      <c r="D138" s="35">
        <v>310</v>
      </c>
      <c r="E138" s="36" t="s">
        <v>9</v>
      </c>
      <c r="F138" s="31" t="s">
        <v>22</v>
      </c>
      <c r="G138" s="33"/>
      <c r="H138" s="33"/>
      <c r="I138" s="33"/>
      <c r="J138" s="33"/>
      <c r="K138" s="33"/>
      <c r="L138" s="33"/>
      <c r="M138" s="33"/>
      <c r="N138" s="33"/>
    </row>
    <row r="139" spans="1:14" s="34" customFormat="1" ht="31.5" x14ac:dyDescent="0.25">
      <c r="A139" s="53">
        <v>132</v>
      </c>
      <c r="B139" s="54" t="s">
        <v>267</v>
      </c>
      <c r="C139" s="31" t="str">
        <f>[1]Sheet1!C138</f>
        <v>50324100-3</v>
      </c>
      <c r="D139" s="35">
        <v>150</v>
      </c>
      <c r="E139" s="36" t="s">
        <v>9</v>
      </c>
      <c r="F139" s="31" t="s">
        <v>22</v>
      </c>
      <c r="G139" s="33"/>
      <c r="H139" s="33"/>
      <c r="I139" s="33"/>
      <c r="J139" s="33"/>
      <c r="K139" s="33"/>
      <c r="L139" s="33"/>
      <c r="M139" s="33"/>
      <c r="N139" s="33"/>
    </row>
    <row r="140" spans="1:14" s="34" customFormat="1" x14ac:dyDescent="0.25">
      <c r="A140" s="53" t="s">
        <v>274</v>
      </c>
      <c r="B140" s="54" t="s">
        <v>275</v>
      </c>
      <c r="C140" s="31" t="s">
        <v>220</v>
      </c>
      <c r="D140" s="35">
        <v>132</v>
      </c>
      <c r="E140" s="36" t="s">
        <v>9</v>
      </c>
      <c r="F140" s="31" t="str">
        <f>$F$139</f>
        <v>Trimestrul I-IV</v>
      </c>
      <c r="G140" s="33"/>
      <c r="H140" s="33"/>
      <c r="I140" s="33"/>
      <c r="J140" s="33"/>
      <c r="K140" s="33"/>
      <c r="L140" s="33"/>
      <c r="M140" s="33"/>
      <c r="N140" s="33"/>
    </row>
    <row r="141" spans="1:14" s="34" customFormat="1" x14ac:dyDescent="0.25">
      <c r="A141" s="53" t="s">
        <v>276</v>
      </c>
      <c r="B141" s="54" t="s">
        <v>277</v>
      </c>
      <c r="C141" s="31" t="s">
        <v>278</v>
      </c>
      <c r="D141" s="35">
        <v>144</v>
      </c>
      <c r="E141" s="36" t="s">
        <v>9</v>
      </c>
      <c r="F141" s="31" t="str">
        <f>$F$140</f>
        <v>Trimestrul I-IV</v>
      </c>
      <c r="G141" s="33"/>
      <c r="H141" s="33"/>
      <c r="I141" s="33"/>
      <c r="J141" s="33"/>
      <c r="K141" s="33"/>
      <c r="L141" s="33"/>
      <c r="M141" s="33"/>
      <c r="N141" s="33"/>
    </row>
    <row r="142" spans="1:14" s="34" customFormat="1" x14ac:dyDescent="0.25">
      <c r="A142" s="53" t="s">
        <v>279</v>
      </c>
      <c r="B142" s="54" t="s">
        <v>280</v>
      </c>
      <c r="C142" s="31" t="str">
        <f>$C$140</f>
        <v>50323000-5</v>
      </c>
      <c r="D142" s="35">
        <v>210</v>
      </c>
      <c r="E142" s="36" t="s">
        <v>9</v>
      </c>
      <c r="F142" s="31" t="str">
        <f>$F$141</f>
        <v>Trimestrul I-IV</v>
      </c>
      <c r="G142" s="33"/>
      <c r="H142" s="33"/>
      <c r="I142" s="33"/>
      <c r="J142" s="33"/>
      <c r="K142" s="33"/>
      <c r="L142" s="33"/>
      <c r="M142" s="33"/>
      <c r="N142" s="33"/>
    </row>
    <row r="143" spans="1:14" s="34" customFormat="1" x14ac:dyDescent="0.25">
      <c r="A143" s="53" t="s">
        <v>281</v>
      </c>
      <c r="B143" s="54" t="s">
        <v>282</v>
      </c>
      <c r="C143" s="31" t="s">
        <v>283</v>
      </c>
      <c r="D143" s="35">
        <v>380</v>
      </c>
      <c r="E143" s="36" t="s">
        <v>9</v>
      </c>
      <c r="F143" s="31" t="s">
        <v>44</v>
      </c>
      <c r="G143" s="33"/>
      <c r="H143" s="33"/>
      <c r="I143" s="33"/>
      <c r="J143" s="33"/>
      <c r="K143" s="33"/>
      <c r="L143" s="33"/>
      <c r="M143" s="33"/>
      <c r="N143" s="33"/>
    </row>
    <row r="144" spans="1:14" s="34" customFormat="1" x14ac:dyDescent="0.25">
      <c r="A144" s="53" t="s">
        <v>284</v>
      </c>
      <c r="B144" s="54" t="s">
        <v>285</v>
      </c>
      <c r="C144" s="31" t="s">
        <v>286</v>
      </c>
      <c r="D144" s="35">
        <v>430</v>
      </c>
      <c r="E144" s="36" t="s">
        <v>9</v>
      </c>
      <c r="F144" s="31" t="s">
        <v>287</v>
      </c>
      <c r="G144" s="33"/>
      <c r="H144" s="33"/>
      <c r="I144" s="33"/>
      <c r="J144" s="33"/>
      <c r="K144" s="33"/>
      <c r="L144" s="33"/>
      <c r="M144" s="33"/>
      <c r="N144" s="33"/>
    </row>
    <row r="145" spans="1:14" s="34" customFormat="1" x14ac:dyDescent="0.25">
      <c r="A145" s="53" t="s">
        <v>288</v>
      </c>
      <c r="B145" s="54" t="s">
        <v>289</v>
      </c>
      <c r="C145" s="31" t="s">
        <v>290</v>
      </c>
      <c r="D145" s="35">
        <v>200</v>
      </c>
      <c r="E145" s="36" t="s">
        <v>9</v>
      </c>
      <c r="F145" s="31" t="s">
        <v>287</v>
      </c>
      <c r="G145" s="33"/>
      <c r="H145" s="33"/>
      <c r="I145" s="33"/>
      <c r="J145" s="33"/>
      <c r="K145" s="33"/>
      <c r="L145" s="33"/>
      <c r="M145" s="33"/>
      <c r="N145" s="33"/>
    </row>
    <row r="146" spans="1:14" s="34" customFormat="1" x14ac:dyDescent="0.25">
      <c r="A146" s="53" t="s">
        <v>299</v>
      </c>
      <c r="B146" s="54" t="s">
        <v>300</v>
      </c>
      <c r="C146" s="31" t="s">
        <v>301</v>
      </c>
      <c r="D146" s="35">
        <v>290</v>
      </c>
      <c r="E146" s="36" t="s">
        <v>9</v>
      </c>
      <c r="F146" s="31" t="s">
        <v>223</v>
      </c>
      <c r="G146" s="33"/>
      <c r="H146" s="33"/>
      <c r="I146" s="33"/>
      <c r="J146" s="33"/>
      <c r="K146" s="33"/>
      <c r="L146" s="33"/>
      <c r="M146" s="33"/>
      <c r="N146" s="33"/>
    </row>
    <row r="147" spans="1:14" s="46" customFormat="1" x14ac:dyDescent="0.2">
      <c r="A147" s="41"/>
      <c r="B147" s="42" t="s">
        <v>207</v>
      </c>
      <c r="C147" s="42"/>
      <c r="D147" s="43">
        <f>SUM(D100:D146)</f>
        <v>83826.399999999994</v>
      </c>
      <c r="E147" s="44" t="s">
        <v>205</v>
      </c>
      <c r="F147" s="42"/>
      <c r="G147" s="45"/>
      <c r="H147" s="45"/>
      <c r="I147" s="45"/>
      <c r="J147" s="45"/>
      <c r="K147" s="45"/>
      <c r="L147" s="45"/>
      <c r="M147" s="45"/>
      <c r="N147" s="45"/>
    </row>
    <row r="148" spans="1:14" x14ac:dyDescent="0.25">
      <c r="A148" s="53"/>
      <c r="B148" s="2" t="s">
        <v>210</v>
      </c>
      <c r="C148" s="4"/>
      <c r="D148" s="26"/>
      <c r="E148" s="13"/>
      <c r="F148" s="4"/>
      <c r="G148" s="14"/>
      <c r="H148" s="14"/>
      <c r="I148" s="14"/>
      <c r="J148" s="14"/>
      <c r="K148" s="14"/>
      <c r="L148" s="14"/>
      <c r="M148" s="14"/>
      <c r="N148" s="14"/>
    </row>
    <row r="149" spans="1:14" x14ac:dyDescent="0.25">
      <c r="A149" s="53">
        <v>133</v>
      </c>
      <c r="B149" s="4" t="s">
        <v>96</v>
      </c>
      <c r="C149" s="4" t="s">
        <v>97</v>
      </c>
      <c r="D149" s="26">
        <v>22000</v>
      </c>
      <c r="E149" s="31" t="s">
        <v>16</v>
      </c>
      <c r="F149" s="4" t="s">
        <v>22</v>
      </c>
      <c r="G149" s="14"/>
      <c r="H149" s="14"/>
      <c r="I149" s="14"/>
      <c r="J149" s="14"/>
      <c r="K149" s="14"/>
      <c r="L149" s="14"/>
      <c r="M149" s="14"/>
      <c r="N149" s="14"/>
    </row>
    <row r="150" spans="1:14" s="34" customFormat="1" x14ac:dyDescent="0.25">
      <c r="A150" s="53">
        <v>134</v>
      </c>
      <c r="B150" s="31" t="s">
        <v>242</v>
      </c>
      <c r="C150" s="31" t="str">
        <f>[1]Sheet1!C142</f>
        <v>45210000-2</v>
      </c>
      <c r="D150" s="35">
        <v>200</v>
      </c>
      <c r="E150" s="31" t="s">
        <v>9</v>
      </c>
      <c r="F150" s="31" t="s">
        <v>8</v>
      </c>
      <c r="G150" s="33"/>
      <c r="H150" s="33"/>
      <c r="I150" s="33"/>
      <c r="J150" s="33"/>
      <c r="K150" s="33"/>
      <c r="L150" s="33"/>
      <c r="M150" s="33"/>
      <c r="N150" s="33"/>
    </row>
    <row r="151" spans="1:14" s="34" customFormat="1" x14ac:dyDescent="0.25">
      <c r="A151" s="53">
        <v>135</v>
      </c>
      <c r="B151" s="31" t="s">
        <v>241</v>
      </c>
      <c r="C151" s="31" t="str">
        <f>[1]Sheet1!C143</f>
        <v>45231400-9</v>
      </c>
      <c r="D151" s="35">
        <v>450</v>
      </c>
      <c r="E151" s="31" t="s">
        <v>9</v>
      </c>
      <c r="F151" s="31" t="s">
        <v>8</v>
      </c>
      <c r="G151" s="33"/>
      <c r="H151" s="33"/>
      <c r="I151" s="33"/>
      <c r="J151" s="33"/>
      <c r="K151" s="33"/>
      <c r="L151" s="33"/>
      <c r="M151" s="33"/>
      <c r="N151" s="33"/>
    </row>
    <row r="152" spans="1:14" s="34" customFormat="1" x14ac:dyDescent="0.25">
      <c r="A152" s="53">
        <v>136</v>
      </c>
      <c r="B152" s="31" t="s">
        <v>240</v>
      </c>
      <c r="C152" s="31" t="str">
        <f>[1]Sheet1!C144</f>
        <v>45232151-5</v>
      </c>
      <c r="D152" s="35">
        <v>35297</v>
      </c>
      <c r="E152" s="31" t="s">
        <v>16</v>
      </c>
      <c r="F152" s="31" t="s">
        <v>22</v>
      </c>
      <c r="G152" s="33"/>
      <c r="H152" s="33"/>
      <c r="I152" s="33"/>
      <c r="J152" s="33"/>
      <c r="K152" s="33"/>
      <c r="L152" s="33"/>
      <c r="M152" s="33"/>
      <c r="N152" s="33"/>
    </row>
    <row r="153" spans="1:14" s="34" customFormat="1" x14ac:dyDescent="0.25">
      <c r="A153" s="53">
        <v>137</v>
      </c>
      <c r="B153" s="31" t="s">
        <v>239</v>
      </c>
      <c r="C153" s="31" t="str">
        <f>[1]Sheet1!C145</f>
        <v>45259300-0</v>
      </c>
      <c r="D153" s="35">
        <v>1500</v>
      </c>
      <c r="E153" s="31" t="s">
        <v>9</v>
      </c>
      <c r="F153" s="31" t="s">
        <v>22</v>
      </c>
      <c r="G153" s="33"/>
      <c r="H153" s="33"/>
      <c r="I153" s="33"/>
      <c r="J153" s="33"/>
      <c r="K153" s="33"/>
      <c r="L153" s="33"/>
      <c r="M153" s="33"/>
      <c r="N153" s="33"/>
    </row>
    <row r="154" spans="1:14" s="34" customFormat="1" x14ac:dyDescent="0.25">
      <c r="A154" s="53">
        <v>138</v>
      </c>
      <c r="B154" s="31" t="s">
        <v>225</v>
      </c>
      <c r="C154" s="31" t="str">
        <f>[1]Sheet1!C146</f>
        <v>45259000-7</v>
      </c>
      <c r="D154" s="35">
        <v>3400</v>
      </c>
      <c r="E154" s="31" t="s">
        <v>16</v>
      </c>
      <c r="F154" s="31" t="s">
        <v>8</v>
      </c>
      <c r="G154" s="33"/>
      <c r="H154" s="33"/>
      <c r="I154" s="33"/>
      <c r="J154" s="33"/>
      <c r="K154" s="33"/>
      <c r="L154" s="33"/>
      <c r="M154" s="33"/>
      <c r="N154" s="33"/>
    </row>
    <row r="155" spans="1:14" s="34" customFormat="1" ht="31.5" x14ac:dyDescent="0.25">
      <c r="A155" s="53">
        <v>139</v>
      </c>
      <c r="B155" s="54" t="s">
        <v>265</v>
      </c>
      <c r="C155" s="31" t="str">
        <f>[1]Sheet1!C147</f>
        <v>45259000-7</v>
      </c>
      <c r="D155" s="35">
        <v>800</v>
      </c>
      <c r="E155" s="31" t="s">
        <v>9</v>
      </c>
      <c r="F155" s="31" t="s">
        <v>8</v>
      </c>
      <c r="G155" s="33"/>
      <c r="H155" s="33"/>
      <c r="I155" s="33"/>
      <c r="J155" s="33"/>
      <c r="K155" s="33"/>
      <c r="L155" s="33"/>
      <c r="M155" s="33"/>
      <c r="N155" s="33"/>
    </row>
    <row r="156" spans="1:14" s="34" customFormat="1" x14ac:dyDescent="0.25">
      <c r="A156" s="53">
        <v>140</v>
      </c>
      <c r="B156" s="31" t="s">
        <v>224</v>
      </c>
      <c r="C156" s="31" t="str">
        <f>[1]Sheet1!C148</f>
        <v>45259900-6</v>
      </c>
      <c r="D156" s="35">
        <v>7000</v>
      </c>
      <c r="E156" s="31" t="s">
        <v>16</v>
      </c>
      <c r="F156" s="31" t="s">
        <v>8</v>
      </c>
      <c r="G156" s="33"/>
      <c r="H156" s="33"/>
      <c r="I156" s="33"/>
      <c r="J156" s="33"/>
      <c r="K156" s="33"/>
      <c r="L156" s="33"/>
      <c r="M156" s="33"/>
      <c r="N156" s="33"/>
    </row>
    <row r="157" spans="1:14" s="34" customFormat="1" ht="31.5" x14ac:dyDescent="0.25">
      <c r="A157" s="53">
        <v>141</v>
      </c>
      <c r="B157" s="54" t="s">
        <v>238</v>
      </c>
      <c r="C157" s="31" t="str">
        <f>[1]Sheet1!C149</f>
        <v>45231100-6</v>
      </c>
      <c r="D157" s="35">
        <v>657</v>
      </c>
      <c r="E157" s="31" t="s">
        <v>9</v>
      </c>
      <c r="F157" s="31" t="s">
        <v>223</v>
      </c>
      <c r="G157" s="33"/>
      <c r="H157" s="33"/>
      <c r="I157" s="33"/>
      <c r="J157" s="33"/>
      <c r="K157" s="33"/>
      <c r="L157" s="33"/>
      <c r="M157" s="33"/>
      <c r="N157" s="33"/>
    </row>
    <row r="158" spans="1:14" s="34" customFormat="1" x14ac:dyDescent="0.25">
      <c r="A158" s="53">
        <v>142</v>
      </c>
      <c r="B158" s="54" t="s">
        <v>237</v>
      </c>
      <c r="C158" s="31" t="str">
        <f>[1]Sheet1!C150</f>
        <v>45231113-0</v>
      </c>
      <c r="D158" s="35">
        <v>2433.1799999999998</v>
      </c>
      <c r="E158" s="31" t="s">
        <v>16</v>
      </c>
      <c r="F158" s="31" t="s">
        <v>68</v>
      </c>
      <c r="G158" s="33"/>
      <c r="H158" s="33"/>
      <c r="I158" s="33"/>
      <c r="J158" s="33"/>
      <c r="K158" s="33"/>
      <c r="L158" s="33"/>
      <c r="M158" s="33"/>
      <c r="N158" s="33"/>
    </row>
    <row r="159" spans="1:14" s="34" customFormat="1" x14ac:dyDescent="0.25">
      <c r="A159" s="53">
        <v>143</v>
      </c>
      <c r="B159" s="54" t="s">
        <v>236</v>
      </c>
      <c r="C159" s="31" t="str">
        <f>[1]Sheet1!C151</f>
        <v>45321000-3</v>
      </c>
      <c r="D159" s="35">
        <v>746.24</v>
      </c>
      <c r="E159" s="31" t="s">
        <v>9</v>
      </c>
      <c r="F159" s="31" t="s">
        <v>68</v>
      </c>
      <c r="G159" s="33"/>
      <c r="H159" s="33"/>
      <c r="I159" s="33"/>
      <c r="J159" s="33"/>
      <c r="K159" s="33"/>
      <c r="L159" s="33"/>
      <c r="M159" s="33"/>
      <c r="N159" s="33"/>
    </row>
    <row r="160" spans="1:14" s="34" customFormat="1" x14ac:dyDescent="0.25">
      <c r="A160" s="53">
        <v>144</v>
      </c>
      <c r="B160" s="54" t="s">
        <v>227</v>
      </c>
      <c r="C160" s="31" t="str">
        <f>[1]Sheet1!C152</f>
        <v>45259300-0</v>
      </c>
      <c r="D160" s="35">
        <v>115</v>
      </c>
      <c r="E160" s="31" t="s">
        <v>9</v>
      </c>
      <c r="F160" s="31" t="s">
        <v>8</v>
      </c>
      <c r="G160" s="33"/>
      <c r="H160" s="33"/>
      <c r="I160" s="33"/>
      <c r="J160" s="33"/>
      <c r="K160" s="33"/>
      <c r="L160" s="33"/>
      <c r="M160" s="33"/>
      <c r="N160" s="33"/>
    </row>
    <row r="161" spans="1:14" s="34" customFormat="1" x14ac:dyDescent="0.25">
      <c r="A161" s="53">
        <v>145</v>
      </c>
      <c r="B161" s="54" t="s">
        <v>292</v>
      </c>
      <c r="C161" s="31" t="s">
        <v>293</v>
      </c>
      <c r="D161" s="35">
        <v>561.4</v>
      </c>
      <c r="E161" s="31" t="s">
        <v>9</v>
      </c>
      <c r="F161" s="31" t="s">
        <v>68</v>
      </c>
      <c r="G161" s="33"/>
      <c r="H161" s="33"/>
      <c r="I161" s="33"/>
      <c r="J161" s="33"/>
      <c r="K161" s="33"/>
      <c r="L161" s="33"/>
      <c r="M161" s="33"/>
      <c r="N161" s="33"/>
    </row>
    <row r="162" spans="1:14" s="34" customFormat="1" x14ac:dyDescent="0.25">
      <c r="A162" s="53">
        <v>146</v>
      </c>
      <c r="B162" s="54" t="s">
        <v>294</v>
      </c>
      <c r="C162" s="31" t="s">
        <v>97</v>
      </c>
      <c r="D162" s="35">
        <v>500</v>
      </c>
      <c r="E162" s="31" t="s">
        <v>9</v>
      </c>
      <c r="F162" s="31" t="s">
        <v>295</v>
      </c>
      <c r="G162" s="33"/>
      <c r="H162" s="33"/>
      <c r="I162" s="33"/>
      <c r="J162" s="33"/>
      <c r="K162" s="33"/>
      <c r="L162" s="33"/>
      <c r="M162" s="33"/>
      <c r="N162" s="33"/>
    </row>
    <row r="163" spans="1:14" s="34" customFormat="1" x14ac:dyDescent="0.25">
      <c r="A163" s="53">
        <v>147</v>
      </c>
      <c r="B163" s="54" t="s">
        <v>296</v>
      </c>
      <c r="C163" s="31" t="s">
        <v>293</v>
      </c>
      <c r="D163" s="35">
        <v>300</v>
      </c>
      <c r="E163" s="31" t="s">
        <v>9</v>
      </c>
      <c r="F163" s="31" t="s">
        <v>297</v>
      </c>
      <c r="G163" s="33"/>
      <c r="H163" s="33"/>
      <c r="I163" s="33"/>
      <c r="J163" s="33"/>
      <c r="K163" s="33"/>
      <c r="L163" s="33"/>
      <c r="M163" s="33"/>
      <c r="N163" s="33"/>
    </row>
    <row r="164" spans="1:14" s="34" customFormat="1" x14ac:dyDescent="0.25">
      <c r="A164" s="53">
        <v>148</v>
      </c>
      <c r="B164" s="54" t="s">
        <v>298</v>
      </c>
      <c r="C164" s="31" t="s">
        <v>293</v>
      </c>
      <c r="D164" s="35">
        <v>130</v>
      </c>
      <c r="E164" s="31" t="s">
        <v>9</v>
      </c>
      <c r="F164" s="31" t="s">
        <v>44</v>
      </c>
      <c r="G164" s="33"/>
      <c r="H164" s="33"/>
      <c r="I164" s="33"/>
      <c r="J164" s="33"/>
      <c r="K164" s="33"/>
      <c r="L164" s="33"/>
      <c r="M164" s="33"/>
      <c r="N164" s="33"/>
    </row>
    <row r="165" spans="1:14" s="46" customFormat="1" x14ac:dyDescent="0.2">
      <c r="A165" s="41"/>
      <c r="B165" s="42" t="s">
        <v>208</v>
      </c>
      <c r="C165" s="42"/>
      <c r="D165" s="43">
        <f>SUM(D149:D164)</f>
        <v>76089.819999999992</v>
      </c>
      <c r="E165" s="44" t="s">
        <v>205</v>
      </c>
      <c r="F165" s="42"/>
      <c r="G165" s="45"/>
      <c r="H165" s="45"/>
      <c r="I165" s="45"/>
      <c r="J165" s="45"/>
      <c r="K165" s="45"/>
      <c r="L165" s="45"/>
      <c r="M165" s="45"/>
      <c r="N165" s="45"/>
    </row>
    <row r="166" spans="1:14" s="51" customFormat="1" ht="18.75" x14ac:dyDescent="0.3">
      <c r="A166" s="47"/>
      <c r="B166" s="48" t="s">
        <v>209</v>
      </c>
      <c r="C166" s="48"/>
      <c r="D166" s="49">
        <f>D98+D147+D165</f>
        <v>629957.97305999999</v>
      </c>
      <c r="E166" s="48" t="s">
        <v>205</v>
      </c>
      <c r="F166" s="48"/>
      <c r="G166" s="50"/>
      <c r="H166" s="50"/>
      <c r="I166" s="50"/>
      <c r="J166" s="50"/>
      <c r="K166" s="50"/>
      <c r="L166" s="50"/>
      <c r="M166" s="50"/>
      <c r="N166" s="50"/>
    </row>
    <row r="167" spans="1:14" x14ac:dyDescent="0.25">
      <c r="A167" s="14"/>
      <c r="B167" s="16"/>
      <c r="C167" s="11"/>
      <c r="D167" s="27"/>
      <c r="E167" s="20"/>
      <c r="F167" s="11"/>
      <c r="G167" s="14"/>
      <c r="H167" s="14"/>
      <c r="I167" s="14"/>
      <c r="J167" s="14"/>
      <c r="K167" s="14"/>
      <c r="L167" s="14"/>
      <c r="M167" s="14"/>
      <c r="N167" s="14"/>
    </row>
    <row r="168" spans="1:14" x14ac:dyDescent="0.25">
      <c r="A168" s="14"/>
      <c r="B168" s="16"/>
      <c r="C168" s="11"/>
      <c r="D168" s="27"/>
      <c r="E168" s="20"/>
      <c r="F168" s="11"/>
      <c r="G168" s="14"/>
      <c r="H168" s="14"/>
      <c r="I168" s="14"/>
      <c r="J168" s="14"/>
      <c r="K168" s="14"/>
      <c r="L168" s="14"/>
      <c r="M168" s="14"/>
      <c r="N168" s="14"/>
    </row>
    <row r="169" spans="1:14" x14ac:dyDescent="0.25">
      <c r="A169" s="14"/>
      <c r="G169" s="14"/>
      <c r="H169" s="14"/>
      <c r="I169" s="14"/>
      <c r="J169" s="14"/>
      <c r="K169" s="14"/>
      <c r="L169" s="14"/>
      <c r="M169" s="14"/>
      <c r="N169" s="14"/>
    </row>
    <row r="170" spans="1:14" ht="16.5" thickBot="1" x14ac:dyDescent="0.3">
      <c r="A170" s="14"/>
      <c r="B170" s="5" t="s">
        <v>12</v>
      </c>
      <c r="C170" s="56"/>
      <c r="D170" s="56"/>
      <c r="E170" s="7"/>
      <c r="F170" s="7"/>
      <c r="G170" s="14"/>
      <c r="H170" s="14"/>
      <c r="I170" s="14"/>
      <c r="J170" s="14"/>
      <c r="K170" s="14"/>
      <c r="L170" s="14"/>
      <c r="M170" s="14"/>
      <c r="N170" s="14"/>
    </row>
    <row r="171" spans="1:14" x14ac:dyDescent="0.25">
      <c r="A171" s="14"/>
      <c r="B171" s="16"/>
      <c r="C171" s="11"/>
      <c r="D171" s="27"/>
      <c r="E171" s="20"/>
      <c r="F171" s="11"/>
      <c r="G171" s="14"/>
      <c r="H171" s="14"/>
      <c r="I171" s="14"/>
      <c r="J171" s="14"/>
      <c r="K171" s="14"/>
      <c r="L171" s="14"/>
      <c r="M171" s="14"/>
      <c r="N171" s="14"/>
    </row>
    <row r="172" spans="1:14" x14ac:dyDescent="0.25">
      <c r="A172" s="14"/>
      <c r="B172" s="16"/>
      <c r="C172" s="11"/>
      <c r="D172" s="27"/>
      <c r="E172" s="20"/>
      <c r="F172" s="11"/>
      <c r="G172" s="14"/>
      <c r="H172" s="14"/>
      <c r="I172" s="14"/>
      <c r="J172" s="14"/>
      <c r="K172" s="14"/>
      <c r="L172" s="14"/>
      <c r="M172" s="14"/>
      <c r="N172" s="14"/>
    </row>
    <row r="173" spans="1:14" x14ac:dyDescent="0.25">
      <c r="A173" s="14"/>
      <c r="B173" s="16"/>
      <c r="C173" s="11"/>
      <c r="D173" s="27"/>
      <c r="E173" s="20"/>
      <c r="F173" s="11"/>
      <c r="G173" s="14"/>
      <c r="H173" s="14"/>
      <c r="I173" s="14"/>
      <c r="J173" s="14"/>
      <c r="K173" s="14"/>
      <c r="L173" s="14"/>
      <c r="M173" s="14"/>
      <c r="N173" s="14"/>
    </row>
  </sheetData>
  <mergeCells count="2">
    <mergeCell ref="A2:F2"/>
    <mergeCell ref="C170:D170"/>
  </mergeCells>
  <pageMargins left="0.31496062992125984" right="0.31496062992125984" top="0.35433070866141736" bottom="0.35433070866141736" header="0.31496062992125984" footer="0.31496062992125984"/>
  <pageSetup paperSize="9" scale="9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C4C1F695B5E74EACFE23F2CC0A8369" ma:contentTypeVersion="2" ma:contentTypeDescription="Creați un document nou." ma:contentTypeScope="" ma:versionID="0b99f3d8d399639486769013e02a3d5f">
  <xsd:schema xmlns:xsd="http://www.w3.org/2001/XMLSchema" xmlns:xs="http://www.w3.org/2001/XMLSchema" xmlns:p="http://schemas.microsoft.com/office/2006/metadata/properties" xmlns:ns2="4b62b82a-c236-40f9-a1c0-bd531ebc9cb6" targetNamespace="http://schemas.microsoft.com/office/2006/metadata/properties" ma:root="true" ma:fieldsID="ca60652c8e02902c5f912e85d1ce68be" ns2:_="">
    <xsd:import namespace="4b62b82a-c236-40f9-a1c0-bd531ebc9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62b82a-c236-40f9-a1c0-bd531ebc9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9FDEFC-E590-44A5-B6CA-17F5BE6E3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62b82a-c236-40f9-a1c0-bd531ebc9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97571B-9E4E-4C4E-91BA-EC1FA84BF8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Bulmag Andrei</dc:creator>
  <cp:lastModifiedBy>Plamadeala Iacob</cp:lastModifiedBy>
  <cp:lastPrinted>2023-01-05T06:02:03Z</cp:lastPrinted>
  <dcterms:created xsi:type="dcterms:W3CDTF">2015-06-05T18:17:20Z</dcterms:created>
  <dcterms:modified xsi:type="dcterms:W3CDTF">2023-08-23T12:17:34Z</dcterms:modified>
</cp:coreProperties>
</file>